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7335" yWindow="6870" windowWidth="12240" windowHeight="5955" tabRatio="592"/>
  </bookViews>
  <sheets>
    <sheet name="октябрь" sheetId="44" r:id="rId1"/>
  </sheets>
  <calcPr calcId="144525"/>
</workbook>
</file>

<file path=xl/calcChain.xml><?xml version="1.0" encoding="utf-8"?>
<calcChain xmlns="http://schemas.openxmlformats.org/spreadsheetml/2006/main">
  <c r="D74" i="44" l="1"/>
  <c r="E68" i="44" l="1"/>
  <c r="D68" i="44"/>
  <c r="I12" i="44" l="1"/>
  <c r="H12" i="44"/>
  <c r="I20" i="44"/>
  <c r="H20" i="44"/>
  <c r="I24" i="44"/>
  <c r="H24" i="44"/>
  <c r="I28" i="44"/>
  <c r="H28" i="44"/>
  <c r="I32" i="44" l="1"/>
  <c r="H32" i="44"/>
  <c r="I38" i="44"/>
  <c r="H38" i="44"/>
  <c r="D71" i="44" l="1"/>
</calcChain>
</file>

<file path=xl/sharedStrings.xml><?xml version="1.0" encoding="utf-8"?>
<sst xmlns="http://schemas.openxmlformats.org/spreadsheetml/2006/main" count="302" uniqueCount="218">
  <si>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</si>
  <si>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</si>
  <si>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</si>
  <si>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</si>
  <si>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</si>
  <si>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</si>
  <si>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</si>
  <si>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</si>
  <si>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Недоотпуск электроэнергии, кВт*ч</t>
  </si>
  <si>
    <t>Продолж. отключения, ч</t>
  </si>
  <si>
    <t>Суммарный недоотпуск составил -</t>
  </si>
  <si>
    <t>№</t>
  </si>
  <si>
    <t>атмосферные воздействия -</t>
  </si>
  <si>
    <t xml:space="preserve">падение деревьев  - </t>
  </si>
  <si>
    <t>Причина не установлена   -</t>
  </si>
  <si>
    <t>Отказ генераторных установок -</t>
  </si>
  <si>
    <t>Ошибка персонала   -</t>
  </si>
  <si>
    <t>t, ˚C</t>
  </si>
  <si>
    <t>по вине сторонних лиц  -</t>
  </si>
  <si>
    <t>Оборудование</t>
  </si>
  <si>
    <t xml:space="preserve">неиспарвности ДВС - </t>
  </si>
  <si>
    <t>неисправности в системе автоматики -</t>
  </si>
  <si>
    <t xml:space="preserve">неисправности СГ - </t>
  </si>
  <si>
    <t>Ведомость состояния электрооборудования АО "Юграэнерго"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</si>
  <si>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</si>
  <si>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</si>
  <si>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</si>
  <si>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</si>
  <si>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перегруз (превышение мощности) -</t>
  </si>
  <si>
    <t>Отключение ВЛ  -</t>
  </si>
  <si>
    <t xml:space="preserve">Отключение КЛ  - </t>
  </si>
  <si>
    <t>Пожар (возгорание, задымление)  в ЭУ</t>
  </si>
  <si>
    <t>Пожар (возгорание, задымление)  на объектах потребителя</t>
  </si>
  <si>
    <t>ИТОГО: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</si>
  <si>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</si>
  <si>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</si>
  <si>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Мероприятия по предотвращению технологических нарушений</t>
  </si>
  <si>
    <t>Ограничения потребителей, чел.</t>
  </si>
  <si>
    <t>Ханты-Мансийский район</t>
  </si>
  <si>
    <t>Березовский район</t>
  </si>
  <si>
    <t>Белоярский район</t>
  </si>
  <si>
    <t>Кондинский район</t>
  </si>
  <si>
    <t>Суммарное время ограничения -</t>
  </si>
  <si>
    <t>Контактный тел.: 8(3467) 379303 доб.123</t>
  </si>
  <si>
    <t>Нижневартовский район</t>
  </si>
  <si>
    <t>Октябрьский район</t>
  </si>
  <si>
    <t>АО "Юграэнерго"</t>
  </si>
  <si>
    <t>Нижневартовский 
р-н, с.Корлики</t>
  </si>
  <si>
    <t>2 ДГА (320)</t>
  </si>
  <si>
    <t>Остановлен вручную</t>
  </si>
  <si>
    <t>1 ДГА (200)</t>
  </si>
  <si>
    <t>Остановка ДВС</t>
  </si>
  <si>
    <t>Кондинский р-н, д.Шугур</t>
  </si>
  <si>
    <t>1 ДГА (250)</t>
  </si>
  <si>
    <t>2 ДГА (250)</t>
  </si>
  <si>
    <t>Березовский р-н, п.Саранпауль</t>
  </si>
  <si>
    <t>2 ДГА (1000)</t>
  </si>
  <si>
    <t>Отключен вручную</t>
  </si>
  <si>
    <t>за период с 00:00 01.10.19 до 00:00 31.10.19</t>
  </si>
  <si>
    <t>Выход из строя корректора напряжения</t>
  </si>
  <si>
    <t>01.10.2019 22:21</t>
  </si>
  <si>
    <t>01.10.2019 22:20</t>
  </si>
  <si>
    <t>3 ДГА (320)</t>
  </si>
  <si>
    <t>02.10.2019 13:17</t>
  </si>
  <si>
    <t>02.10.2019 13:15</t>
  </si>
  <si>
    <t>Выход из строя соединительной муфты между ДВС и СГ.</t>
  </si>
  <si>
    <t>02.10.2019  
8:00</t>
  </si>
  <si>
    <t>3 ДГА (600)</t>
  </si>
  <si>
    <t>Ханты-Мансийский р-н, п.Урманный</t>
  </si>
  <si>
    <t>Попадание воздуха в систему охлаждения ДГА  при первичном выводе из ремонта 1ДГА (200).</t>
  </si>
  <si>
    <t>05.10.2019 12:18</t>
  </si>
  <si>
    <t>05.10.2019 12:15</t>
  </si>
  <si>
    <t xml:space="preserve">САЗ по ошибке №7610 «высок. темп. ОЖ» </t>
  </si>
  <si>
    <t>2ДГА(160)</t>
  </si>
  <si>
    <t>Белоярский р-н, с.Ванзеват</t>
  </si>
  <si>
    <t>Течь ОЖ с соединения помпы и термостата.</t>
  </si>
  <si>
    <t>07.10.2019 19:30</t>
  </si>
  <si>
    <t>07.10.2019 19:27</t>
  </si>
  <si>
    <t xml:space="preserve">САЗ по ошибке  «низкий уровень ОЖ» </t>
  </si>
  <si>
    <t>1ДГА(200)</t>
  </si>
  <si>
    <t>Выход из строя ТКР ДВС</t>
  </si>
  <si>
    <t>Остановлен в ручную</t>
  </si>
  <si>
    <t>2 ДГА (50)</t>
  </si>
  <si>
    <t>Березовский р-н, д.Кимкьясуй</t>
  </si>
  <si>
    <t>Плохой контакт вторичных цепей ЭБУ ДВС.</t>
  </si>
  <si>
    <t>08.10.2019 09:20</t>
  </si>
  <si>
    <t>08.10.2019 09:15</t>
  </si>
  <si>
    <t>САЗ ошибка№ 7580</t>
  </si>
  <si>
    <t>Ханты-Мансийский р-н, п.Елизарово</t>
  </si>
  <si>
    <t>Останов по перегрузу</t>
  </si>
  <si>
    <t>09.10.2019 12:25</t>
  </si>
  <si>
    <t>09.10.2019 12:20</t>
  </si>
  <si>
    <t>АВ-0,4кв в ЩУ</t>
  </si>
  <si>
    <t>4 ДГА (320)</t>
  </si>
  <si>
    <t>09.10.2019 18:22</t>
  </si>
  <si>
    <t>09.10.2019 18:20</t>
  </si>
  <si>
    <t>САЗ по ошибке 1260 "низкая частота"</t>
  </si>
  <si>
    <t>Октябрьский р-н, п.Б.Атлым</t>
  </si>
  <si>
    <t>Выход из строя помпы системы охлаждения ДВС</t>
  </si>
  <si>
    <t>10.10.2019 07:47</t>
  </si>
  <si>
    <t>10.10.2019 07:42</t>
  </si>
  <si>
    <t>САЗ по ошибке 212 "высокая температура ОЖ"</t>
  </si>
  <si>
    <t>1 ДГА (1000)</t>
  </si>
  <si>
    <t>Ослабление корпуса ФГОТ, попадание воздуха в топливную систему.</t>
  </si>
  <si>
    <t>09.10.2019 13:05</t>
  </si>
  <si>
    <t>09.10.2019 13:00</t>
  </si>
  <si>
    <t>САЗ по ошибке 1448 "низкая частота"</t>
  </si>
  <si>
    <t>Березовский р-н, п.Сосьва</t>
  </si>
  <si>
    <t>Неисправность коректора напряжения СГ</t>
  </si>
  <si>
    <t>12.10.2019 10:00</t>
  </si>
  <si>
    <t>12.10.2019 09:45</t>
  </si>
  <si>
    <t>3ДГА (100)</t>
  </si>
  <si>
    <t>Течь системы охлаждения ДВС.</t>
  </si>
  <si>
    <t>14.10.2019 
14:30</t>
  </si>
  <si>
    <t>Октябрьский р-н, п.Горнореченск</t>
  </si>
  <si>
    <t>Нестабильный звук при изменении нагрузки.</t>
  </si>
  <si>
    <t>18.10.2019 
02:57</t>
  </si>
  <si>
    <t>Остановлен вручную. На ПУ IEK желтая лампа WA.</t>
  </si>
  <si>
    <t>Разряд АКБ при длительном простое ДГА.</t>
  </si>
  <si>
    <t>20.10.2019 
18:50</t>
  </si>
  <si>
    <t>Ошибка№ 7580</t>
  </si>
  <si>
    <t>4 ДГА (120)</t>
  </si>
  <si>
    <t>21.10.2019 17:15</t>
  </si>
  <si>
    <t>21.10.2019 16:30</t>
  </si>
  <si>
    <t>Ошибка №3</t>
  </si>
  <si>
    <t>4 ДГА (28)</t>
  </si>
  <si>
    <t>Белоярский р-н, д.Нумто</t>
  </si>
  <si>
    <t>Причина не установлена</t>
  </si>
  <si>
    <t>21.10.2019 20:30</t>
  </si>
  <si>
    <t>21.10.2019 20:15</t>
  </si>
  <si>
    <t>Ошибки на ПУ№"1180","1170"</t>
  </si>
  <si>
    <t>Выход из строя топливоподкачивающего насоса топливной системы ДВС.</t>
  </si>
  <si>
    <t>22.10.2019 
18:05</t>
  </si>
  <si>
    <t>2 ДГА</t>
  </si>
  <si>
    <t>Плохой контакт резистора привода управления АВ СГ ЩУ</t>
  </si>
  <si>
    <t>25.10.2019 00:55</t>
  </si>
  <si>
    <t>25.10.2019 00:30</t>
  </si>
  <si>
    <t>САЗ "потеря связи"</t>
  </si>
  <si>
    <t>3ДГА (600)</t>
  </si>
  <si>
    <t>24.10.2019 
17:20</t>
  </si>
  <si>
    <t>Ошибка№ 2170</t>
  </si>
  <si>
    <t>26.10.2019 18:20</t>
  </si>
  <si>
    <t>26.10.2019 18:15</t>
  </si>
  <si>
    <t>Потеря возбуждения СГ</t>
  </si>
  <si>
    <t>2 ДГА (160)</t>
  </si>
  <si>
    <t>Белоярский р-н, п.Ванзеват</t>
  </si>
  <si>
    <t>26.10.2019 18:03</t>
  </si>
  <si>
    <t>26.10.2019 18:00</t>
  </si>
  <si>
    <t>Выход из строя платы А36 ПУ</t>
  </si>
  <si>
    <t>26.10.2019 22:20</t>
  </si>
  <si>
    <t>26.10.2019 22:00</t>
  </si>
  <si>
    <t>САЗ по ошибке 303 "низкое напряжение СГ"</t>
  </si>
  <si>
    <t>5 ДГА (823)</t>
  </si>
  <si>
    <t>Некорректная работа АВ-0,4кВ СГ, требуется замена.</t>
  </si>
  <si>
    <t>27.10.2019 00:06</t>
  </si>
  <si>
    <t>26.10.2019 23:53</t>
  </si>
  <si>
    <t>Отключился АВ-0,4кВ СГ в ЩУ</t>
  </si>
  <si>
    <t>2ДГА (600)</t>
  </si>
  <si>
    <t>Выход из строя радиатора системы охлаждения ДВС.</t>
  </si>
  <si>
    <t>27.10.2019 17:12</t>
  </si>
  <si>
    <t>27.10.2019 17:05</t>
  </si>
  <si>
    <t>САЗ №7610 "мин. уровень ОЖ"</t>
  </si>
  <si>
    <t>3 ДГА (500)</t>
  </si>
  <si>
    <t>Нижневартовский р-н. с.Корлики</t>
  </si>
  <si>
    <t>28.10.2019 10:47</t>
  </si>
  <si>
    <t>28.10.2019 10:45</t>
  </si>
  <si>
    <t>Течь ОЖ из помпы в системе охлаждения ДВС</t>
  </si>
  <si>
    <t>октябрь 2019
кВт*ч</t>
  </si>
  <si>
    <t>октябрь 2019
ч</t>
  </si>
  <si>
    <t>октябрь 2018
кВт*ч</t>
  </si>
  <si>
    <t>октябрь 2018
ч</t>
  </si>
  <si>
    <t>Исполнитель : 
ДОДС Подпругин А.Г.</t>
  </si>
  <si>
    <t>Технологические отказы октябрь 2019</t>
  </si>
  <si>
    <t>Функциональные отказы октябрь 2019</t>
  </si>
  <si>
    <t>Технологические отказы октябрь 2018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</si>
  <si>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</si>
  <si>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</si>
  <si>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</si>
  <si>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</si>
  <si>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</si>
  <si>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</si>
  <si>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</si>
  <si>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</si>
  <si>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</si>
  <si>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</si>
  <si>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</si>
  <si>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</si>
  <si>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</si>
  <si>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</si>
  <si>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</si>
  <si>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</si>
  <si>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</si>
  <si>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</si>
  <si>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</si>
  <si>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</si>
  <si>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Проведена работа с персоналом, для предотвращения аналогичных ситуаций.</t>
  </si>
  <si>
    <t>Произведена замена помпы</t>
  </si>
  <si>
    <t>Произведена прокачка системы охлаждения ДВС принудительным циркуляционным насосом отопления ДЭС</t>
  </si>
  <si>
    <t>Произведена замена уплотнения</t>
  </si>
  <si>
    <t>На СГ используется неоригинальный корректор напряжения</t>
  </si>
  <si>
    <t xml:space="preserve">Короткое замыкание в зарядном устройстве </t>
  </si>
  <si>
    <t>Произведена замена ЗУ</t>
  </si>
  <si>
    <t>Произведена замена регулятора напряжения</t>
  </si>
  <si>
    <t xml:space="preserve">Произведено подключение мягкими многожильными проводами, путем припаивания к ножкам резистора </t>
  </si>
  <si>
    <t xml:space="preserve">Износ пластмассовых шестерен взвода/выключения АВ, в октябре подана заявка на приобретение </t>
  </si>
  <si>
    <t>На ДГА ТМЗ установлен силовой генератор БГ отечественного производства без возможности параллельного режима с помощью управления внешнего контроллера. Для обеспечения дальнейшей эксплуатации данных ДГА произведен опытный перевод на панель управления Deif. Произведена корректировка настроек панели управления. В случае отрицательного результата необходимо будет опытный перевод системы возбуждения на импортный корректор напряжение.</t>
  </si>
  <si>
    <t>Понижение выходного напряжения</t>
  </si>
  <si>
    <t>Выполнена замена топливного насоса</t>
  </si>
  <si>
    <t>Износ оборудования</t>
  </si>
  <si>
    <t>Повреждение КТП, ТП, РП и т.п.</t>
  </si>
  <si>
    <t>Код 6 Некачесвенное выполнения технического обслуживания</t>
  </si>
  <si>
    <t xml:space="preserve">Код 9 Износ оборудования (комплектующих) </t>
  </si>
  <si>
    <t>Код 8 Прочее</t>
  </si>
  <si>
    <t>Код 2.1. Дефект изготовления (заводской дефект)</t>
  </si>
  <si>
    <t>Использование неоригинального антифриза привело к закупориванию сот радиатора. Необходим переход на оригинальный антифриз, заказан радиатор.</t>
  </si>
  <si>
    <t>Протяжка контактных разъемов на всех ДВС.
Из-за вибрации произошло частичное откручивание болта крепления разъема ЭБУ ДВС</t>
  </si>
  <si>
    <t>-</t>
  </si>
  <si>
    <t>ИТОГО: 19 отключения; 8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</si>
</sst>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h:mm;@"/>
    <numFmt numFmtId="167" formatCode="0.0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7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164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38" fillId="0" borderId="0"/>
    <xf numFmtId="165" fontId="36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20" fillId="0" borderId="0"/>
    <xf numFmtId="165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4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27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41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27" fillId="0" borderId="0" applyFont="0" applyFill="0" applyBorder="0" applyAlignment="0" applyProtection="0"/>
    <xf numFmtId="0" fontId="8" fillId="0" borderId="0"/>
    <xf numFmtId="165" fontId="4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4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43" fillId="0" borderId="0" applyFont="0" applyFill="0" applyBorder="0" applyAlignment="0" applyProtection="0"/>
    <xf numFmtId="0" fontId="4" fillId="0" borderId="0"/>
    <xf numFmtId="0" fontId="43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7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3" fillId="0" borderId="0"/>
    <xf numFmtId="165" fontId="27" fillId="0" borderId="0" applyFont="0" applyFill="0" applyBorder="0" applyAlignment="0" applyProtection="0"/>
    <xf numFmtId="0" fontId="3" fillId="0" borderId="0"/>
    <xf numFmtId="165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6" fillId="0" borderId="0"/>
    <xf numFmtId="0" fontId="27" fillId="0" borderId="0"/>
    <xf numFmtId="0" fontId="27" fillId="0" borderId="0"/>
    <xf numFmtId="0" fontId="27" fillId="0" borderId="0"/>
  </cellStyleXfs>
  <cellXfs count="204">
    <xf numFmtId="0" fontId="0" fillId="0" borderId="0" xfId="0"/>
    <xf numFmtId="0" fontId="22" fillId="0" borderId="0" xfId="0" applyFont="1" applyFill="1" applyBorder="1" applyAlignment="1">
      <alignment wrapText="1"/>
    </xf>
    <xf numFmtId="1" fontId="29" fillId="0" borderId="1" xfId="0" applyNumberFormat="1" applyFont="1" applyFill="1" applyBorder="1" applyAlignment="1">
      <alignment horizontal="center" vertical="center" wrapText="1"/>
    </xf>
    <xf numFmtId="49" fontId="51" fillId="0" borderId="1" xfId="869" applyNumberFormat="1" applyFont="1" applyFill="1" applyBorder="1" applyAlignment="1">
      <alignment horizontal="center" vertical="center" wrapText="1"/>
    </xf>
    <xf numFmtId="20" fontId="29" fillId="0" borderId="1" xfId="0" applyNumberFormat="1" applyFont="1" applyFill="1" applyBorder="1" applyAlignment="1">
      <alignment horizontal="center" vertical="center" wrapText="1"/>
    </xf>
    <xf numFmtId="0" fontId="25" fillId="0" borderId="11" xfId="873" applyFont="1" applyFill="1" applyBorder="1" applyAlignment="1">
      <alignment horizontal="center" vertical="center" wrapText="1"/>
    </xf>
    <xf numFmtId="0" fontId="53" fillId="0" borderId="13" xfId="873" applyFont="1" applyFill="1" applyBorder="1" applyAlignment="1">
      <alignment horizontal="center" vertical="center" wrapText="1"/>
    </xf>
    <xf numFmtId="0" fontId="54" fillId="0" borderId="15" xfId="873" applyFont="1" applyFill="1" applyBorder="1" applyAlignment="1">
      <alignment horizontal="center" vertical="center" wrapText="1"/>
    </xf>
    <xf numFmtId="0" fontId="53" fillId="0" borderId="13" xfId="873" applyNumberFormat="1" applyFont="1" applyFill="1" applyBorder="1" applyAlignment="1">
      <alignment horizontal="center" vertical="center" wrapText="1"/>
    </xf>
    <xf numFmtId="0" fontId="54" fillId="0" borderId="17" xfId="873" applyFont="1" applyFill="1" applyBorder="1" applyAlignment="1">
      <alignment horizontal="center" vertical="center" wrapText="1"/>
    </xf>
    <xf numFmtId="0" fontId="55" fillId="0" borderId="0" xfId="873" applyFont="1" applyFill="1" applyBorder="1" applyAlignment="1">
      <alignment vertical="center" wrapText="1"/>
    </xf>
    <xf numFmtId="0" fontId="55" fillId="0" borderId="0" xfId="873" applyFont="1" applyFill="1" applyBorder="1" applyAlignment="1">
      <alignment horizontal="right" vertical="center" wrapText="1"/>
    </xf>
    <xf numFmtId="0" fontId="22" fillId="0" borderId="0" xfId="873" applyFont="1" applyFill="1" applyBorder="1" applyAlignment="1">
      <alignment wrapText="1"/>
    </xf>
    <xf numFmtId="0" fontId="23" fillId="2" borderId="0" xfId="873" applyFont="1" applyFill="1" applyBorder="1" applyAlignment="1">
      <alignment horizontal="center" wrapText="1"/>
    </xf>
    <xf numFmtId="0" fontId="22" fillId="0" borderId="24" xfId="873" applyFont="1" applyFill="1" applyBorder="1" applyAlignment="1">
      <alignment horizontal="center" vertical="center" wrapText="1"/>
    </xf>
    <xf numFmtId="0" fontId="22" fillId="0" borderId="26" xfId="873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166" fontId="29" fillId="0" borderId="29" xfId="873" applyNumberFormat="1" applyFont="1" applyFill="1" applyBorder="1" applyAlignment="1">
      <alignment horizontal="center" vertical="center" wrapText="1"/>
    </xf>
    <xf numFmtId="0" fontId="29" fillId="0" borderId="0" xfId="873" applyFont="1" applyFill="1" applyBorder="1" applyAlignment="1">
      <alignment horizontal="center" vertical="center" wrapText="1"/>
    </xf>
    <xf numFmtId="0" fontId="31" fillId="0" borderId="0" xfId="873" applyFont="1" applyFill="1" applyBorder="1" applyAlignment="1">
      <alignment horizontal="left" wrapText="1"/>
    </xf>
    <xf numFmtId="0" fontId="24" fillId="0" borderId="0" xfId="873" applyFont="1" applyFill="1" applyBorder="1" applyAlignment="1">
      <alignment horizontal="left" vertical="center" wrapText="1"/>
    </xf>
    <xf numFmtId="0" fontId="24" fillId="0" borderId="0" xfId="873" applyNumberFormat="1" applyFont="1" applyFill="1" applyBorder="1" applyAlignment="1">
      <alignment horizontal="center" vertical="center" wrapText="1"/>
    </xf>
    <xf numFmtId="0" fontId="48" fillId="2" borderId="0" xfId="874" applyFont="1" applyFill="1" applyBorder="1" applyAlignment="1">
      <alignment horizontal="center" vertical="center" wrapText="1"/>
    </xf>
    <xf numFmtId="0" fontId="51" fillId="0" borderId="19" xfId="873" applyFont="1" applyFill="1" applyBorder="1" applyAlignment="1">
      <alignment horizontal="left" vertical="center" wrapText="1"/>
    </xf>
    <xf numFmtId="0" fontId="51" fillId="0" borderId="0" xfId="873" applyFont="1" applyFill="1" applyBorder="1" applyAlignment="1">
      <alignment horizontal="left" vertical="center" wrapText="1"/>
    </xf>
    <xf numFmtId="14" fontId="29" fillId="0" borderId="0" xfId="873" applyNumberFormat="1" applyFont="1" applyFill="1" applyBorder="1" applyAlignment="1">
      <alignment horizontal="center" vertical="center" wrapText="1"/>
    </xf>
    <xf numFmtId="0" fontId="53" fillId="0" borderId="0" xfId="874" applyFont="1" applyFill="1" applyBorder="1" applyAlignment="1">
      <alignment horizontal="center" vertical="center" wrapText="1"/>
    </xf>
    <xf numFmtId="0" fontId="53" fillId="0" borderId="0" xfId="873" applyFont="1" applyFill="1" applyBorder="1" applyAlignment="1">
      <alignment horizontal="center" vertical="center" wrapText="1"/>
    </xf>
    <xf numFmtId="20" fontId="24" fillId="0" borderId="0" xfId="873" applyNumberFormat="1" applyFont="1" applyFill="1" applyBorder="1" applyAlignment="1">
      <alignment horizontal="left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166" fontId="29" fillId="0" borderId="0" xfId="873" applyNumberFormat="1" applyFont="1" applyFill="1" applyBorder="1" applyAlignment="1">
      <alignment horizontal="center" vertical="center" wrapText="1"/>
    </xf>
    <xf numFmtId="0" fontId="58" fillId="0" borderId="0" xfId="874" applyFont="1" applyFill="1" applyBorder="1" applyAlignment="1">
      <alignment horizontal="center" vertical="center" wrapText="1"/>
    </xf>
    <xf numFmtId="0" fontId="34" fillId="0" borderId="0" xfId="873" applyFont="1" applyFill="1" applyBorder="1"/>
    <xf numFmtId="0" fontId="53" fillId="0" borderId="15" xfId="0" applyFont="1" applyFill="1" applyBorder="1" applyAlignment="1">
      <alignment horizontal="center" vertical="center" wrapText="1"/>
    </xf>
    <xf numFmtId="0" fontId="60" fillId="2" borderId="0" xfId="873" applyFont="1" applyFill="1" applyBorder="1" applyAlignment="1">
      <alignment horizontal="center" vertical="center" wrapText="1"/>
    </xf>
    <xf numFmtId="0" fontId="22" fillId="0" borderId="0" xfId="873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66" fontId="24" fillId="0" borderId="0" xfId="87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center" wrapText="1"/>
    </xf>
    <xf numFmtId="166" fontId="22" fillId="0" borderId="0" xfId="873" applyNumberFormat="1" applyFont="1" applyFill="1" applyBorder="1" applyAlignment="1">
      <alignment wrapText="1"/>
    </xf>
    <xf numFmtId="0" fontId="22" fillId="0" borderId="0" xfId="0" applyNumberFormat="1" applyFont="1" applyFill="1" applyBorder="1" applyAlignment="1">
      <alignment wrapText="1"/>
    </xf>
    <xf numFmtId="0" fontId="53" fillId="0" borderId="0" xfId="874" applyFont="1" applyFill="1" applyBorder="1" applyAlignment="1">
      <alignment horizontal="right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0" fontId="22" fillId="0" borderId="0" xfId="873" applyNumberFormat="1" applyFont="1" applyFill="1" applyBorder="1" applyAlignment="1">
      <alignment wrapText="1"/>
    </xf>
    <xf numFmtId="14" fontId="22" fillId="0" borderId="0" xfId="873" applyNumberFormat="1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166" fontId="29" fillId="2" borderId="0" xfId="873" applyNumberFormat="1" applyFont="1" applyFill="1" applyBorder="1" applyAlignment="1">
      <alignment horizontal="center" vertical="center" wrapText="1"/>
    </xf>
    <xf numFmtId="166" fontId="22" fillId="0" borderId="0" xfId="873" applyNumberFormat="1" applyFont="1" applyFill="1" applyBorder="1" applyAlignment="1">
      <alignment horizontal="center" vertical="center" wrapText="1"/>
    </xf>
    <xf numFmtId="0" fontId="63" fillId="0" borderId="0" xfId="873" applyFont="1" applyFill="1" applyBorder="1" applyAlignment="1">
      <alignment horizontal="left" vertical="center" wrapText="1"/>
    </xf>
    <xf numFmtId="0" fontId="28" fillId="0" borderId="0" xfId="873" applyFont="1" applyFill="1" applyBorder="1" applyAlignment="1">
      <alignment horizontal="left" vertical="center" wrapText="1"/>
    </xf>
    <xf numFmtId="0" fontId="46" fillId="0" borderId="0" xfId="873" applyBorder="1"/>
    <xf numFmtId="14" fontId="35" fillId="0" borderId="0" xfId="873" applyNumberFormat="1" applyFont="1" applyFill="1" applyBorder="1" applyAlignment="1">
      <alignment vertical="center" wrapText="1"/>
    </xf>
    <xf numFmtId="0" fontId="22" fillId="0" borderId="30" xfId="873" applyFont="1" applyFill="1" applyBorder="1" applyAlignment="1">
      <alignment horizontal="center" vertical="center" wrapText="1"/>
    </xf>
    <xf numFmtId="0" fontId="22" fillId="0" borderId="31" xfId="873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 wrapText="1"/>
    </xf>
    <xf numFmtId="0" fontId="22" fillId="0" borderId="24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0" fontId="23" fillId="0" borderId="0" xfId="873" applyFont="1" applyFill="1" applyBorder="1" applyAlignment="1">
      <alignment horizontal="center" wrapText="1"/>
    </xf>
    <xf numFmtId="166" fontId="23" fillId="0" borderId="0" xfId="873" applyNumberFormat="1" applyFont="1" applyFill="1" applyBorder="1" applyAlignment="1">
      <alignment horizontal="center" wrapText="1"/>
    </xf>
    <xf numFmtId="0" fontId="23" fillId="0" borderId="0" xfId="873" applyNumberFormat="1" applyFont="1" applyFill="1" applyBorder="1" applyAlignment="1">
      <alignment horizontal="center" wrapText="1"/>
    </xf>
    <xf numFmtId="1" fontId="29" fillId="0" borderId="29" xfId="873" applyNumberFormat="1" applyFont="1" applyFill="1" applyBorder="1" applyAlignment="1">
      <alignment horizontal="center" vertical="center" wrapText="1"/>
    </xf>
    <xf numFmtId="167" fontId="29" fillId="0" borderId="29" xfId="873" applyNumberFormat="1" applyFont="1" applyFill="1" applyBorder="1" applyAlignment="1">
      <alignment horizontal="center" vertical="center" wrapText="1"/>
    </xf>
    <xf numFmtId="20" fontId="29" fillId="0" borderId="0" xfId="8" applyNumberFormat="1" applyFont="1" applyFill="1" applyBorder="1" applyAlignment="1">
      <alignment horizontal="center" vertical="center" wrapText="1"/>
    </xf>
    <xf numFmtId="0" fontId="46" fillId="0" borderId="0" xfId="873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167" fontId="29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49" fontId="56" fillId="0" borderId="1" xfId="869" applyNumberFormat="1" applyFont="1" applyFill="1" applyBorder="1" applyAlignment="1">
      <alignment horizontal="center" vertical="center" wrapText="1"/>
    </xf>
    <xf numFmtId="0" fontId="56" fillId="0" borderId="1" xfId="869" applyFont="1" applyFill="1" applyBorder="1" applyAlignment="1">
      <alignment horizontal="center" vertical="center" wrapText="1"/>
    </xf>
    <xf numFmtId="1" fontId="53" fillId="0" borderId="13" xfId="873" applyNumberFormat="1" applyFont="1" applyFill="1" applyBorder="1" applyAlignment="1">
      <alignment horizontal="center" vertical="center" wrapText="1"/>
    </xf>
    <xf numFmtId="1" fontId="54" fillId="0" borderId="15" xfId="873" applyNumberFormat="1" applyFont="1" applyFill="1" applyBorder="1" applyAlignment="1">
      <alignment horizontal="center" vertical="center" wrapText="1"/>
    </xf>
    <xf numFmtId="1" fontId="54" fillId="0" borderId="17" xfId="873" applyNumberFormat="1" applyFont="1" applyFill="1" applyBorder="1" applyAlignment="1">
      <alignment horizontal="center" vertical="center" wrapText="1"/>
    </xf>
    <xf numFmtId="1" fontId="53" fillId="0" borderId="15" xfId="873" applyNumberFormat="1" applyFont="1" applyFill="1" applyBorder="1" applyAlignment="1">
      <alignment horizontal="center" vertical="center" wrapText="1"/>
    </xf>
    <xf numFmtId="1" fontId="53" fillId="0" borderId="36" xfId="873" applyNumberFormat="1" applyFont="1" applyFill="1" applyBorder="1" applyAlignment="1">
      <alignment horizontal="center" vertical="center" wrapText="1"/>
    </xf>
    <xf numFmtId="1" fontId="53" fillId="0" borderId="18" xfId="873" applyNumberFormat="1" applyFont="1" applyFill="1" applyBorder="1" applyAlignment="1">
      <alignment horizontal="center" vertical="center" wrapText="1"/>
    </xf>
    <xf numFmtId="1" fontId="53" fillId="0" borderId="17" xfId="873" applyNumberFormat="1" applyFont="1" applyFill="1" applyBorder="1" applyAlignment="1">
      <alignment horizontal="center" vertical="center" wrapText="1"/>
    </xf>
    <xf numFmtId="1" fontId="53" fillId="0" borderId="3" xfId="873" applyNumberFormat="1" applyFont="1" applyFill="1" applyBorder="1" applyAlignment="1">
      <alignment horizontal="center" vertical="center" wrapText="1"/>
    </xf>
    <xf numFmtId="49" fontId="29" fillId="0" borderId="1" xfId="873" applyNumberFormat="1" applyFont="1" applyFill="1" applyBorder="1" applyAlignment="1">
      <alignment horizontal="center" wrapText="1"/>
    </xf>
    <xf numFmtId="167" fontId="29" fillId="0" borderId="1" xfId="873" applyNumberFormat="1" applyFont="1" applyFill="1" applyBorder="1" applyAlignment="1">
      <alignment horizontal="center" vertical="center" wrapText="1"/>
    </xf>
    <xf numFmtId="167" fontId="52" fillId="0" borderId="1" xfId="0" applyNumberFormat="1" applyFont="1" applyFill="1" applyBorder="1" applyAlignment="1">
      <alignment horizontal="center" vertical="center" wrapText="1"/>
    </xf>
    <xf numFmtId="167" fontId="29" fillId="0" borderId="0" xfId="873" applyNumberFormat="1" applyFont="1" applyFill="1" applyBorder="1" applyAlignment="1">
      <alignment horizontal="center" vertical="center" wrapText="1"/>
    </xf>
    <xf numFmtId="167" fontId="52" fillId="0" borderId="0" xfId="873" applyNumberFormat="1" applyFont="1" applyFill="1" applyBorder="1" applyAlignment="1">
      <alignment horizontal="center" vertical="center" wrapText="1"/>
    </xf>
    <xf numFmtId="49" fontId="52" fillId="0" borderId="8" xfId="873" applyNumberFormat="1" applyFont="1" applyFill="1" applyBorder="1" applyAlignment="1">
      <alignment horizontal="center" wrapText="1"/>
    </xf>
    <xf numFmtId="166" fontId="29" fillId="0" borderId="1" xfId="873" applyNumberFormat="1" applyFont="1" applyFill="1" applyBorder="1" applyAlignment="1">
      <alignment horizontal="center" vertical="center" wrapText="1"/>
    </xf>
    <xf numFmtId="20" fontId="52" fillId="0" borderId="1" xfId="0" applyNumberFormat="1" applyFont="1" applyFill="1" applyBorder="1" applyAlignment="1">
      <alignment horizontal="center" vertical="center" wrapText="1"/>
    </xf>
    <xf numFmtId="0" fontId="60" fillId="0" borderId="39" xfId="874" applyFont="1" applyFill="1" applyBorder="1" applyAlignment="1">
      <alignment horizontal="center" vertical="center" wrapText="1"/>
    </xf>
    <xf numFmtId="0" fontId="60" fillId="2" borderId="40" xfId="874" applyFont="1" applyFill="1" applyBorder="1" applyAlignment="1">
      <alignment horizontal="center" vertical="center" wrapText="1"/>
    </xf>
    <xf numFmtId="0" fontId="48" fillId="2" borderId="41" xfId="874" applyFont="1" applyFill="1" applyBorder="1" applyAlignment="1">
      <alignment horizontal="center" vertical="center" wrapText="1"/>
    </xf>
    <xf numFmtId="0" fontId="58" fillId="0" borderId="20" xfId="874" applyNumberFormat="1" applyFont="1" applyFill="1" applyBorder="1" applyAlignment="1">
      <alignment horizontal="center" vertical="center" wrapText="1"/>
    </xf>
    <xf numFmtId="0" fontId="53" fillId="0" borderId="21" xfId="874" applyFont="1" applyFill="1" applyBorder="1" applyAlignment="1">
      <alignment vertical="center" wrapText="1"/>
    </xf>
    <xf numFmtId="0" fontId="53" fillId="0" borderId="22" xfId="874" applyFont="1" applyFill="1" applyBorder="1" applyAlignment="1">
      <alignment horizontal="center" vertical="center" wrapText="1"/>
    </xf>
    <xf numFmtId="0" fontId="58" fillId="0" borderId="45" xfId="874" applyNumberFormat="1" applyFont="1" applyFill="1" applyBorder="1" applyAlignment="1">
      <alignment horizontal="center" vertical="center" wrapText="1"/>
    </xf>
    <xf numFmtId="0" fontId="53" fillId="0" borderId="1" xfId="874" applyFont="1" applyFill="1" applyBorder="1" applyAlignment="1">
      <alignment vertical="center" wrapText="1"/>
    </xf>
    <xf numFmtId="0" fontId="53" fillId="0" borderId="47" xfId="874" applyFont="1" applyFill="1" applyBorder="1" applyAlignment="1">
      <alignment horizontal="center" vertical="center" wrapText="1"/>
    </xf>
    <xf numFmtId="2" fontId="58" fillId="0" borderId="45" xfId="874" applyNumberFormat="1" applyFont="1" applyFill="1" applyBorder="1" applyAlignment="1">
      <alignment horizontal="center" vertical="center" wrapText="1"/>
    </xf>
    <xf numFmtId="0" fontId="58" fillId="0" borderId="45" xfId="874" applyFont="1" applyFill="1" applyBorder="1" applyAlignment="1">
      <alignment horizontal="center" vertical="center" wrapText="1"/>
    </xf>
    <xf numFmtId="0" fontId="58" fillId="0" borderId="23" xfId="874" applyFont="1" applyFill="1" applyBorder="1" applyAlignment="1">
      <alignment horizontal="center" vertical="center" wrapText="1"/>
    </xf>
    <xf numFmtId="0" fontId="53" fillId="0" borderId="24" xfId="874" applyFont="1" applyFill="1" applyBorder="1" applyAlignment="1">
      <alignment vertical="center" wrapText="1"/>
    </xf>
    <xf numFmtId="0" fontId="53" fillId="0" borderId="25" xfId="874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48" xfId="874" applyFont="1" applyFill="1" applyBorder="1" applyAlignment="1">
      <alignment horizontal="center" vertical="center" wrapText="1"/>
    </xf>
    <xf numFmtId="0" fontId="24" fillId="0" borderId="15" xfId="87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22" fontId="29" fillId="0" borderId="44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3" borderId="44" xfId="0" applyFont="1" applyFill="1" applyBorder="1" applyAlignment="1">
      <alignment horizontal="center" vertical="center" wrapText="1"/>
    </xf>
    <xf numFmtId="0" fontId="29" fillId="3" borderId="9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3" fillId="2" borderId="0" xfId="873" applyFont="1" applyFill="1" applyBorder="1" applyAlignment="1">
      <alignment horizontal="right" wrapText="1"/>
    </xf>
    <xf numFmtId="0" fontId="57" fillId="2" borderId="0" xfId="873" applyFont="1" applyFill="1" applyBorder="1" applyAlignment="1">
      <alignment horizontal="center" wrapText="1"/>
    </xf>
    <xf numFmtId="0" fontId="57" fillId="2" borderId="0" xfId="873" applyFont="1" applyFill="1" applyBorder="1" applyAlignment="1">
      <alignment horizontal="center" vertical="top" wrapText="1"/>
    </xf>
    <xf numFmtId="0" fontId="58" fillId="2" borderId="0" xfId="873" applyFont="1" applyFill="1" applyBorder="1" applyAlignment="1">
      <alignment horizontal="center" vertical="center" wrapText="1"/>
    </xf>
    <xf numFmtId="0" fontId="22" fillId="0" borderId="20" xfId="873" applyFont="1" applyFill="1" applyBorder="1" applyAlignment="1">
      <alignment horizontal="center" vertical="center" wrapText="1"/>
    </xf>
    <xf numFmtId="0" fontId="22" fillId="0" borderId="23" xfId="873" applyFont="1" applyFill="1" applyBorder="1" applyAlignment="1">
      <alignment horizontal="center" vertical="center" wrapText="1"/>
    </xf>
    <xf numFmtId="0" fontId="22" fillId="0" borderId="21" xfId="873" applyFont="1" applyFill="1" applyBorder="1" applyAlignment="1">
      <alignment horizontal="center" vertical="center" wrapText="1"/>
    </xf>
    <xf numFmtId="0" fontId="22" fillId="0" borderId="24" xfId="873" applyFont="1" applyFill="1" applyBorder="1" applyAlignment="1">
      <alignment horizontal="center" vertical="center" wrapText="1"/>
    </xf>
    <xf numFmtId="0" fontId="22" fillId="0" borderId="22" xfId="873" applyFont="1" applyFill="1" applyBorder="1" applyAlignment="1">
      <alignment horizontal="center" vertical="center" wrapText="1"/>
    </xf>
    <xf numFmtId="0" fontId="22" fillId="0" borderId="25" xfId="873" applyFont="1" applyFill="1" applyBorder="1" applyAlignment="1">
      <alignment horizontal="center" vertical="center" wrapText="1"/>
    </xf>
    <xf numFmtId="166" fontId="22" fillId="0" borderId="21" xfId="873" applyNumberFormat="1" applyFont="1" applyFill="1" applyBorder="1" applyAlignment="1">
      <alignment horizontal="center" vertical="center" wrapText="1"/>
    </xf>
    <xf numFmtId="166" fontId="22" fillId="0" borderId="24" xfId="873" applyNumberFormat="1" applyFont="1" applyFill="1" applyBorder="1" applyAlignment="1">
      <alignment horizontal="center" vertical="center" wrapText="1"/>
    </xf>
    <xf numFmtId="0" fontId="22" fillId="0" borderId="21" xfId="873" applyNumberFormat="1" applyFont="1" applyFill="1" applyBorder="1" applyAlignment="1">
      <alignment horizontal="center" vertical="center" wrapText="1"/>
    </xf>
    <xf numFmtId="0" fontId="22" fillId="0" borderId="24" xfId="873" applyNumberFormat="1" applyFont="1" applyFill="1" applyBorder="1" applyAlignment="1">
      <alignment horizontal="center" vertical="center" wrapText="1"/>
    </xf>
    <xf numFmtId="0" fontId="58" fillId="2" borderId="3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59" fillId="0" borderId="43" xfId="873" applyFont="1" applyFill="1" applyBorder="1" applyAlignment="1">
      <alignment horizontal="center" vertical="center" wrapText="1"/>
    </xf>
    <xf numFmtId="0" fontId="59" fillId="0" borderId="32" xfId="873" applyFont="1" applyFill="1" applyBorder="1" applyAlignment="1">
      <alignment horizontal="center" vertical="center" wrapText="1"/>
    </xf>
    <xf numFmtId="0" fontId="59" fillId="0" borderId="42" xfId="873" applyFont="1" applyFill="1" applyBorder="1" applyAlignment="1">
      <alignment horizontal="center" vertical="center" wrapText="1"/>
    </xf>
    <xf numFmtId="0" fontId="24" fillId="0" borderId="37" xfId="873" applyFont="1" applyFill="1" applyBorder="1" applyAlignment="1">
      <alignment horizontal="right" vertical="center" wrapText="1"/>
    </xf>
    <xf numFmtId="0" fontId="24" fillId="0" borderId="19" xfId="873" applyFont="1" applyFill="1" applyBorder="1" applyAlignment="1">
      <alignment horizontal="right" vertical="center" wrapText="1"/>
    </xf>
    <xf numFmtId="0" fontId="24" fillId="0" borderId="38" xfId="873" applyFont="1" applyFill="1" applyBorder="1" applyAlignment="1">
      <alignment horizontal="right" vertical="center" wrapText="1"/>
    </xf>
    <xf numFmtId="0" fontId="29" fillId="0" borderId="34" xfId="873" applyFont="1" applyFill="1" applyBorder="1" applyAlignment="1">
      <alignment horizontal="center" vertical="center" wrapText="1"/>
    </xf>
    <xf numFmtId="0" fontId="29" fillId="0" borderId="19" xfId="873" applyFont="1" applyFill="1" applyBorder="1" applyAlignment="1">
      <alignment horizontal="center" vertical="center" wrapText="1"/>
    </xf>
    <xf numFmtId="0" fontId="29" fillId="0" borderId="35" xfId="873" applyFont="1" applyFill="1" applyBorder="1" applyAlignment="1">
      <alignment horizontal="center" vertical="center" wrapText="1"/>
    </xf>
    <xf numFmtId="0" fontId="29" fillId="0" borderId="8" xfId="0" applyNumberFormat="1" applyFont="1" applyFill="1" applyBorder="1" applyAlignment="1">
      <alignment horizontal="center" vertical="center" wrapText="1"/>
    </xf>
    <xf numFmtId="0" fontId="29" fillId="0" borderId="49" xfId="0" applyNumberFormat="1" applyFont="1" applyFill="1" applyBorder="1" applyAlignment="1">
      <alignment horizontal="center" vertical="center" wrapText="1"/>
    </xf>
    <xf numFmtId="0" fontId="59" fillId="0" borderId="39" xfId="873" applyFont="1" applyFill="1" applyBorder="1" applyAlignment="1">
      <alignment horizontal="center" vertical="center" wrapText="1"/>
    </xf>
    <xf numFmtId="0" fontId="59" fillId="0" borderId="40" xfId="873" applyFont="1" applyFill="1" applyBorder="1" applyAlignment="1">
      <alignment horizontal="center" vertical="center" wrapText="1"/>
    </xf>
    <xf numFmtId="0" fontId="59" fillId="0" borderId="41" xfId="873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22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3" borderId="1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5" fillId="0" borderId="0" xfId="873" applyFont="1" applyFill="1" applyBorder="1" applyAlignment="1">
      <alignment horizontal="center" vertical="center" wrapText="1"/>
    </xf>
    <xf numFmtId="0" fontId="35" fillId="0" borderId="2" xfId="873" applyFont="1" applyFill="1" applyBorder="1" applyAlignment="1">
      <alignment horizontal="center" vertical="center" wrapText="1"/>
    </xf>
    <xf numFmtId="14" fontId="35" fillId="0" borderId="0" xfId="873" applyNumberFormat="1" applyFont="1" applyFill="1" applyBorder="1" applyAlignment="1">
      <alignment horizontal="center" vertical="center" wrapText="1"/>
    </xf>
    <xf numFmtId="14" fontId="35" fillId="0" borderId="2" xfId="873" applyNumberFormat="1" applyFont="1" applyFill="1" applyBorder="1" applyAlignment="1">
      <alignment horizontal="center" vertical="center" wrapText="1"/>
    </xf>
    <xf numFmtId="0" fontId="49" fillId="5" borderId="3" xfId="873" applyFont="1" applyFill="1" applyBorder="1" applyAlignment="1">
      <alignment horizontal="left" vertical="center" wrapText="1"/>
    </xf>
    <xf numFmtId="0" fontId="49" fillId="5" borderId="10" xfId="873" applyFont="1" applyFill="1" applyBorder="1" applyAlignment="1">
      <alignment horizontal="left" vertical="center" wrapText="1"/>
    </xf>
    <xf numFmtId="0" fontId="24" fillId="2" borderId="4" xfId="873" applyFont="1" applyFill="1" applyBorder="1" applyAlignment="1">
      <alignment horizontal="left" vertical="center" wrapText="1"/>
    </xf>
    <xf numFmtId="0" fontId="24" fillId="2" borderId="16" xfId="873" applyFont="1" applyFill="1" applyBorder="1" applyAlignment="1">
      <alignment horizontal="left" vertical="center" wrapText="1"/>
    </xf>
    <xf numFmtId="0" fontId="50" fillId="6" borderId="5" xfId="873" applyFont="1" applyFill="1" applyBorder="1" applyAlignment="1">
      <alignment horizontal="left" vertical="center" wrapText="1"/>
    </xf>
    <xf numFmtId="0" fontId="50" fillId="6" borderId="12" xfId="873" applyFont="1" applyFill="1" applyBorder="1" applyAlignment="1">
      <alignment horizontal="left" vertical="center" wrapText="1"/>
    </xf>
    <xf numFmtId="0" fontId="31" fillId="0" borderId="6" xfId="873" applyFont="1" applyFill="1" applyBorder="1" applyAlignment="1">
      <alignment horizontal="left" vertical="center" wrapText="1"/>
    </xf>
    <xf numFmtId="0" fontId="31" fillId="0" borderId="14" xfId="873" applyFont="1" applyFill="1" applyBorder="1" applyAlignment="1">
      <alignment horizontal="left" vertical="center" wrapText="1"/>
    </xf>
    <xf numFmtId="0" fontId="29" fillId="11" borderId="44" xfId="0" applyFont="1" applyFill="1" applyBorder="1" applyAlignment="1">
      <alignment horizontal="center" vertical="center" wrapText="1"/>
    </xf>
    <xf numFmtId="0" fontId="29" fillId="11" borderId="9" xfId="0" applyFont="1" applyFill="1" applyBorder="1" applyAlignment="1">
      <alignment horizontal="center" vertical="center" wrapText="1"/>
    </xf>
    <xf numFmtId="0" fontId="29" fillId="11" borderId="7" xfId="0" applyFont="1" applyFill="1" applyBorder="1" applyAlignment="1">
      <alignment horizontal="center" vertical="center" wrapText="1"/>
    </xf>
    <xf numFmtId="0" fontId="61" fillId="0" borderId="0" xfId="873" applyFont="1" applyFill="1" applyBorder="1" applyAlignment="1">
      <alignment horizontal="left" wrapText="1"/>
    </xf>
    <xf numFmtId="0" fontId="51" fillId="3" borderId="37" xfId="873" applyFont="1" applyFill="1" applyBorder="1" applyAlignment="1">
      <alignment horizontal="left" vertical="center" wrapText="1"/>
    </xf>
    <xf numFmtId="0" fontId="51" fillId="3" borderId="19" xfId="873" applyFont="1" applyFill="1" applyBorder="1" applyAlignment="1">
      <alignment horizontal="left" vertical="center" wrapText="1"/>
    </xf>
    <xf numFmtId="0" fontId="51" fillId="3" borderId="35" xfId="873" applyFont="1" applyFill="1" applyBorder="1" applyAlignment="1">
      <alignment horizontal="left" vertical="center" wrapText="1"/>
    </xf>
    <xf numFmtId="0" fontId="48" fillId="0" borderId="3" xfId="873" applyFont="1" applyFill="1" applyBorder="1" applyAlignment="1">
      <alignment horizontal="center" vertical="center" wrapText="1"/>
    </xf>
    <xf numFmtId="0" fontId="48" fillId="0" borderId="10" xfId="873" applyFont="1" applyFill="1" applyBorder="1" applyAlignment="1">
      <alignment horizontal="center" vertical="center" wrapText="1"/>
    </xf>
    <xf numFmtId="0" fontId="49" fillId="3" borderId="5" xfId="873" applyFont="1" applyFill="1" applyBorder="1" applyAlignment="1">
      <alignment horizontal="left" vertical="center" wrapText="1"/>
    </xf>
    <xf numFmtId="0" fontId="49" fillId="3" borderId="12" xfId="873" applyFont="1" applyFill="1" applyBorder="1" applyAlignment="1">
      <alignment horizontal="left" vertical="center" wrapText="1"/>
    </xf>
    <xf numFmtId="0" fontId="24" fillId="2" borderId="6" xfId="873" applyFont="1" applyFill="1" applyBorder="1" applyAlignment="1">
      <alignment horizontal="left" vertical="center" wrapText="1"/>
    </xf>
    <xf numFmtId="0" fontId="24" fillId="2" borderId="14" xfId="873" applyFont="1" applyFill="1" applyBorder="1" applyAlignment="1">
      <alignment horizontal="left" vertical="center" wrapText="1"/>
    </xf>
    <xf numFmtId="0" fontId="49" fillId="4" borderId="5" xfId="873" applyFont="1" applyFill="1" applyBorder="1" applyAlignment="1">
      <alignment horizontal="left" vertical="center" wrapText="1"/>
    </xf>
    <xf numFmtId="0" fontId="49" fillId="4" borderId="12" xfId="873" applyFont="1" applyFill="1" applyBorder="1" applyAlignment="1">
      <alignment horizontal="left" vertical="center" wrapText="1"/>
    </xf>
    <xf numFmtId="0" fontId="49" fillId="7" borderId="3" xfId="873" applyFont="1" applyFill="1" applyBorder="1" applyAlignment="1">
      <alignment horizontal="left" vertical="center" wrapText="1"/>
    </xf>
    <xf numFmtId="0" fontId="49" fillId="7" borderId="10" xfId="873" applyFont="1" applyFill="1" applyBorder="1" applyAlignment="1">
      <alignment horizontal="left" vertical="center" wrapText="1"/>
    </xf>
    <xf numFmtId="0" fontId="49" fillId="10" borderId="3" xfId="873" applyFont="1" applyFill="1" applyBorder="1" applyAlignment="1">
      <alignment horizontal="left" vertical="center" wrapText="1"/>
    </xf>
    <xf numFmtId="0" fontId="49" fillId="10" borderId="10" xfId="873" applyFont="1" applyFill="1" applyBorder="1" applyAlignment="1">
      <alignment horizontal="left" vertical="center" wrapText="1"/>
    </xf>
    <xf numFmtId="0" fontId="49" fillId="8" borderId="3" xfId="873" applyFont="1" applyFill="1" applyBorder="1" applyAlignment="1">
      <alignment horizontal="left" vertical="center" wrapText="1"/>
    </xf>
    <xf numFmtId="0" fontId="49" fillId="8" borderId="10" xfId="873" applyFont="1" applyFill="1" applyBorder="1" applyAlignment="1">
      <alignment horizontal="left" vertical="center" wrapText="1"/>
    </xf>
    <xf numFmtId="0" fontId="49" fillId="9" borderId="3" xfId="873" applyFont="1" applyFill="1" applyBorder="1" applyAlignment="1">
      <alignment horizontal="left" vertical="center" wrapText="1"/>
    </xf>
    <xf numFmtId="0" fontId="49" fillId="9" borderId="10" xfId="873" applyFont="1" applyFill="1" applyBorder="1" applyAlignment="1">
      <alignment horizontal="left" vertical="center" wrapText="1"/>
    </xf>
    <xf numFmtId="0" fontId="59" fillId="0" borderId="5" xfId="873" applyFont="1" applyFill="1" applyBorder="1" applyAlignment="1">
      <alignment horizontal="center" vertical="center" wrapText="1"/>
    </xf>
    <xf numFmtId="0" fontId="59" fillId="0" borderId="46" xfId="873" applyFont="1" applyFill="1" applyBorder="1" applyAlignment="1">
      <alignment horizontal="center" vertical="center" wrapText="1"/>
    </xf>
    <xf numFmtId="0" fontId="59" fillId="0" borderId="12" xfId="873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 wrapText="1"/>
    </xf>
  </cellXfs>
  <cellStyles count="877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8"/>
    <cellStyle name="Денежный 21" xfId="334"/>
    <cellStyle name="Денежный 21 2" xfId="335"/>
    <cellStyle name="Денежный 22" xfId="339"/>
    <cellStyle name="Денежный 22 2" xfId="341"/>
    <cellStyle name="Денежный 23" xfId="340"/>
    <cellStyle name="Денежный 23 2" xfId="342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336"/>
    <cellStyle name="Обычный 10 2 2 3" xfId="868"/>
    <cellStyle name="Обычный 10 2 3" xfId="482"/>
    <cellStyle name="Обычный 10 2 4" xfId="744"/>
    <cellStyle name="Обычный 10 3" xfId="182"/>
    <cellStyle name="Обычный 10 3 2" xfId="499"/>
    <cellStyle name="Обычный 10 3 3" xfId="761"/>
    <cellStyle name="Обычный 10 4" xfId="359"/>
    <cellStyle name="Обычный 10 5" xfId="621"/>
    <cellStyle name="Обычный 11" xfId="874"/>
    <cellStyle name="Обычный 13" xfId="873"/>
    <cellStyle name="Обычный 15" xfId="875"/>
    <cellStyle name="Обычный 16" xfId="876"/>
    <cellStyle name="Обычный 2" xfId="1"/>
    <cellStyle name="Обычный 2 2" xfId="11"/>
    <cellStyle name="Обычный 2 3" xfId="64"/>
    <cellStyle name="Обычный 22" xfId="870"/>
    <cellStyle name="Обычный 22 2" xfId="871"/>
    <cellStyle name="Обычный 23" xfId="872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6"/>
    <cellStyle name="Обычный 4 10 2 2 3" xfId="849"/>
    <cellStyle name="Обычный 4 10 2 3" xfId="463"/>
    <cellStyle name="Обычный 4 10 2 4" xfId="725"/>
    <cellStyle name="Обычный 4 10 3" xfId="162"/>
    <cellStyle name="Обычный 4 10 3 2" xfId="321"/>
    <cellStyle name="Обычный 4 10 3 2 2" xfId="602"/>
    <cellStyle name="Обычный 4 10 3 2 3" xfId="865"/>
    <cellStyle name="Обычный 4 10 3 3" xfId="479"/>
    <cellStyle name="Обычный 4 10 3 4" xfId="741"/>
    <cellStyle name="Обычный 4 10 4" xfId="179"/>
    <cellStyle name="Обычный 4 10 4 2" xfId="496"/>
    <cellStyle name="Обычный 4 10 4 3" xfId="758"/>
    <cellStyle name="Обычный 4 10 5" xfId="234"/>
    <cellStyle name="Обычный 4 10 5 2" xfId="398"/>
    <cellStyle name="Обычный 4 10 5 3" xfId="660"/>
    <cellStyle name="Обычный 4 10 6" xfId="356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7"/>
    <cellStyle name="Обычный 4 11 2 2 3" xfId="850"/>
    <cellStyle name="Обычный 4 11 2 3" xfId="464"/>
    <cellStyle name="Обычный 4 11 2 4" xfId="726"/>
    <cellStyle name="Обычный 4 11 3" xfId="163"/>
    <cellStyle name="Обычный 4 11 3 2" xfId="322"/>
    <cellStyle name="Обычный 4 11 3 2 2" xfId="603"/>
    <cellStyle name="Обычный 4 11 3 2 3" xfId="866"/>
    <cellStyle name="Обычный 4 11 3 3" xfId="480"/>
    <cellStyle name="Обычный 4 11 3 4" xfId="742"/>
    <cellStyle name="Обычный 4 11 4" xfId="180"/>
    <cellStyle name="Обычный 4 11 4 2" xfId="497"/>
    <cellStyle name="Обычный 4 11 4 3" xfId="759"/>
    <cellStyle name="Обычный 4 11 5" xfId="244"/>
    <cellStyle name="Обычный 4 11 5 2" xfId="407"/>
    <cellStyle name="Обычный 4 11 5 3" xfId="669"/>
    <cellStyle name="Обычный 4 11 6" xfId="357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8"/>
    <cellStyle name="Обычный 4 12 2 2 3" xfId="851"/>
    <cellStyle name="Обычный 4 12 2 3" xfId="465"/>
    <cellStyle name="Обычный 4 12 2 4" xfId="727"/>
    <cellStyle name="Обычный 4 12 3" xfId="164"/>
    <cellStyle name="Обычный 4 12 3 2" xfId="323"/>
    <cellStyle name="Обычный 4 12 3 2 2" xfId="604"/>
    <cellStyle name="Обычный 4 12 3 2 3" xfId="867"/>
    <cellStyle name="Обычный 4 12 3 3" xfId="481"/>
    <cellStyle name="Обычный 4 12 3 4" xfId="743"/>
    <cellStyle name="Обычный 4 12 4" xfId="181"/>
    <cellStyle name="Обычный 4 12 4 2" xfId="498"/>
    <cellStyle name="Обычный 4 12 4 3" xfId="760"/>
    <cellStyle name="Обычный 4 12 5" xfId="254"/>
    <cellStyle name="Обычный 4 12 5 2" xfId="417"/>
    <cellStyle name="Обычный 4 12 5 3" xfId="679"/>
    <cellStyle name="Обычный 4 12 6" xfId="358"/>
    <cellStyle name="Обычный 4 12 7" xfId="620"/>
    <cellStyle name="Обычный 4 13" xfId="101"/>
    <cellStyle name="Обычный 4 13 2" xfId="266"/>
    <cellStyle name="Обычный 4 13 2 2" xfId="551"/>
    <cellStyle name="Обычный 4 13 2 3" xfId="814"/>
    <cellStyle name="Обычный 4 13 3" xfId="428"/>
    <cellStyle name="Обычный 4 13 4" xfId="690"/>
    <cellStyle name="Обычный 4 14" xfId="116"/>
    <cellStyle name="Обычный 4 14 2" xfId="279"/>
    <cellStyle name="Обычный 4 14 2 2" xfId="562"/>
    <cellStyle name="Обычный 4 14 2 3" xfId="825"/>
    <cellStyle name="Обычный 4 14 3" xfId="439"/>
    <cellStyle name="Обычный 4 14 4" xfId="701"/>
    <cellStyle name="Обычный 4 15" xfId="129"/>
    <cellStyle name="Обычный 4 15 2" xfId="291"/>
    <cellStyle name="Обычный 4 15 2 2" xfId="573"/>
    <cellStyle name="Обычный 4 15 2 3" xfId="836"/>
    <cellStyle name="Обычный 4 15 3" xfId="450"/>
    <cellStyle name="Обычный 4 15 4" xfId="712"/>
    <cellStyle name="Обычный 4 16" xfId="149"/>
    <cellStyle name="Обычный 4 16 2" xfId="308"/>
    <cellStyle name="Обычный 4 16 2 2" xfId="589"/>
    <cellStyle name="Обычный 4 16 2 3" xfId="852"/>
    <cellStyle name="Обычный 4 16 3" xfId="466"/>
    <cellStyle name="Обычный 4 16 4" xfId="728"/>
    <cellStyle name="Обычный 4 17" xfId="166"/>
    <cellStyle name="Обычный 4 17 2" xfId="483"/>
    <cellStyle name="Обычный 4 17 3" xfId="745"/>
    <cellStyle name="Обычный 4 18" xfId="192"/>
    <cellStyle name="Обычный 4 18 2" xfId="361"/>
    <cellStyle name="Обычный 4 18 3" xfId="623"/>
    <cellStyle name="Обычный 4 19" xfId="343"/>
    <cellStyle name="Обычный 4 2" xfId="23"/>
    <cellStyle name="Обычный 4 2 10" xfId="170"/>
    <cellStyle name="Обычный 4 2 10 2" xfId="487"/>
    <cellStyle name="Обычный 4 2 10 3" xfId="749"/>
    <cellStyle name="Обычный 4 2 11" xfId="196"/>
    <cellStyle name="Обычный 4 2 11 2" xfId="365"/>
    <cellStyle name="Обычный 4 2 11 3" xfId="627"/>
    <cellStyle name="Обычный 4 2 12" xfId="347"/>
    <cellStyle name="Обычный 4 2 13" xfId="609"/>
    <cellStyle name="Обычный 4 2 2" xfId="66"/>
    <cellStyle name="Обычный 4 2 2 2" xfId="233"/>
    <cellStyle name="Обычный 4 2 2 2 2" xfId="525"/>
    <cellStyle name="Обычный 4 2 2 2 3" xfId="787"/>
    <cellStyle name="Обычный 4 2 2 3" xfId="397"/>
    <cellStyle name="Обычный 4 2 2 4" xfId="659"/>
    <cellStyle name="Обычный 4 2 3" xfId="72"/>
    <cellStyle name="Обычный 4 2 3 2" xfId="238"/>
    <cellStyle name="Обычный 4 2 3 2 2" xfId="529"/>
    <cellStyle name="Обычный 4 2 3 2 3" xfId="791"/>
    <cellStyle name="Обычный 4 2 3 3" xfId="402"/>
    <cellStyle name="Обычный 4 2 3 4" xfId="664"/>
    <cellStyle name="Обычный 4 2 4" xfId="82"/>
    <cellStyle name="Обычный 4 2 4 2" xfId="248"/>
    <cellStyle name="Обычный 4 2 4 2 2" xfId="537"/>
    <cellStyle name="Обычный 4 2 4 2 3" xfId="799"/>
    <cellStyle name="Обычный 4 2 4 3" xfId="411"/>
    <cellStyle name="Обычный 4 2 4 4" xfId="673"/>
    <cellStyle name="Обычный 4 2 5" xfId="93"/>
    <cellStyle name="Обычный 4 2 5 2" xfId="258"/>
    <cellStyle name="Обычный 4 2 5 2 2" xfId="545"/>
    <cellStyle name="Обычный 4 2 5 2 3" xfId="807"/>
    <cellStyle name="Обычный 4 2 5 3" xfId="421"/>
    <cellStyle name="Обычный 4 2 5 4" xfId="683"/>
    <cellStyle name="Обычный 4 2 6" xfId="105"/>
    <cellStyle name="Обычный 4 2 6 2" xfId="270"/>
    <cellStyle name="Обычный 4 2 6 2 2" xfId="555"/>
    <cellStyle name="Обычный 4 2 6 2 3" xfId="818"/>
    <cellStyle name="Обычный 4 2 6 3" xfId="432"/>
    <cellStyle name="Обычный 4 2 6 4" xfId="694"/>
    <cellStyle name="Обычный 4 2 7" xfId="120"/>
    <cellStyle name="Обычный 4 2 7 2" xfId="283"/>
    <cellStyle name="Обычный 4 2 7 2 2" xfId="566"/>
    <cellStyle name="Обычный 4 2 7 2 3" xfId="829"/>
    <cellStyle name="Обычный 4 2 7 3" xfId="443"/>
    <cellStyle name="Обычный 4 2 7 4" xfId="705"/>
    <cellStyle name="Обычный 4 2 8" xfId="133"/>
    <cellStyle name="Обычный 4 2 8 2" xfId="295"/>
    <cellStyle name="Обычный 4 2 8 2 2" xfId="577"/>
    <cellStyle name="Обычный 4 2 8 2 3" xfId="840"/>
    <cellStyle name="Обычный 4 2 8 3" xfId="454"/>
    <cellStyle name="Обычный 4 2 8 4" xfId="716"/>
    <cellStyle name="Обычный 4 2 9" xfId="153"/>
    <cellStyle name="Обычный 4 2 9 2" xfId="312"/>
    <cellStyle name="Обычный 4 2 9 2 2" xfId="593"/>
    <cellStyle name="Обычный 4 2 9 2 3" xfId="856"/>
    <cellStyle name="Обычный 4 2 9 3" xfId="470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9"/>
    <cellStyle name="Обычный 4 3 10 3" xfId="631"/>
    <cellStyle name="Обычный 4 3 11" xfId="348"/>
    <cellStyle name="Обычный 4 3 12" xfId="610"/>
    <cellStyle name="Обычный 4 3 2" xfId="74"/>
    <cellStyle name="Обычный 4 3 2 2" xfId="240"/>
    <cellStyle name="Обычный 4 3 2 2 2" xfId="530"/>
    <cellStyle name="Обычный 4 3 2 2 3" xfId="792"/>
    <cellStyle name="Обычный 4 3 2 3" xfId="403"/>
    <cellStyle name="Обычный 4 3 2 4" xfId="665"/>
    <cellStyle name="Обычный 4 3 3" xfId="84"/>
    <cellStyle name="Обычный 4 3 3 2" xfId="249"/>
    <cellStyle name="Обычный 4 3 3 2 2" xfId="538"/>
    <cellStyle name="Обычный 4 3 3 2 3" xfId="800"/>
    <cellStyle name="Обычный 4 3 3 3" xfId="412"/>
    <cellStyle name="Обычный 4 3 3 4" xfId="674"/>
    <cellStyle name="Обычный 4 3 4" xfId="94"/>
    <cellStyle name="Обычный 4 3 4 2" xfId="259"/>
    <cellStyle name="Обычный 4 3 4 2 2" xfId="546"/>
    <cellStyle name="Обычный 4 3 4 2 3" xfId="808"/>
    <cellStyle name="Обычный 4 3 4 3" xfId="422"/>
    <cellStyle name="Обычный 4 3 4 4" xfId="684"/>
    <cellStyle name="Обычный 4 3 5" xfId="106"/>
    <cellStyle name="Обычный 4 3 5 2" xfId="271"/>
    <cellStyle name="Обычный 4 3 5 2 2" xfId="556"/>
    <cellStyle name="Обычный 4 3 5 2 3" xfId="819"/>
    <cellStyle name="Обычный 4 3 5 3" xfId="433"/>
    <cellStyle name="Обычный 4 3 5 4" xfId="695"/>
    <cellStyle name="Обычный 4 3 6" xfId="121"/>
    <cellStyle name="Обычный 4 3 6 2" xfId="284"/>
    <cellStyle name="Обычный 4 3 6 2 2" xfId="567"/>
    <cellStyle name="Обычный 4 3 6 2 3" xfId="830"/>
    <cellStyle name="Обычный 4 3 6 3" xfId="444"/>
    <cellStyle name="Обычный 4 3 6 4" xfId="706"/>
    <cellStyle name="Обычный 4 3 7" xfId="135"/>
    <cellStyle name="Обычный 4 3 7 2" xfId="296"/>
    <cellStyle name="Обычный 4 3 7 2 2" xfId="578"/>
    <cellStyle name="Обычный 4 3 7 2 3" xfId="841"/>
    <cellStyle name="Обычный 4 3 7 3" xfId="455"/>
    <cellStyle name="Обычный 4 3 7 4" xfId="717"/>
    <cellStyle name="Обычный 4 3 8" xfId="154"/>
    <cellStyle name="Обычный 4 3 8 2" xfId="313"/>
    <cellStyle name="Обычный 4 3 8 2 2" xfId="594"/>
    <cellStyle name="Обычный 4 3 8 2 3" xfId="857"/>
    <cellStyle name="Обычный 4 3 8 3" xfId="471"/>
    <cellStyle name="Обычный 4 3 8 4" xfId="733"/>
    <cellStyle name="Обычный 4 3 9" xfId="171"/>
    <cellStyle name="Обычный 4 3 9 2" xfId="488"/>
    <cellStyle name="Обычный 4 3 9 3" xfId="750"/>
    <cellStyle name="Обычный 4 4" xfId="32"/>
    <cellStyle name="Обычный 4 4 10" xfId="205"/>
    <cellStyle name="Обычный 4 4 10 2" xfId="373"/>
    <cellStyle name="Обычный 4 4 10 3" xfId="635"/>
    <cellStyle name="Обычный 4 4 11" xfId="349"/>
    <cellStyle name="Обычный 4 4 12" xfId="611"/>
    <cellStyle name="Обычный 4 4 2" xfId="75"/>
    <cellStyle name="Обычный 4 4 2 2" xfId="241"/>
    <cellStyle name="Обычный 4 4 2 2 2" xfId="531"/>
    <cellStyle name="Обычный 4 4 2 2 3" xfId="793"/>
    <cellStyle name="Обычный 4 4 2 3" xfId="404"/>
    <cellStyle name="Обычный 4 4 2 4" xfId="666"/>
    <cellStyle name="Обычный 4 4 3" xfId="85"/>
    <cellStyle name="Обычный 4 4 3 2" xfId="250"/>
    <cellStyle name="Обычный 4 4 3 2 2" xfId="539"/>
    <cellStyle name="Обычный 4 4 3 2 3" xfId="801"/>
    <cellStyle name="Обычный 4 4 3 3" xfId="413"/>
    <cellStyle name="Обычный 4 4 3 4" xfId="675"/>
    <cellStyle name="Обычный 4 4 4" xfId="95"/>
    <cellStyle name="Обычный 4 4 4 2" xfId="260"/>
    <cellStyle name="Обычный 4 4 4 2 2" xfId="547"/>
    <cellStyle name="Обычный 4 4 4 2 3" xfId="809"/>
    <cellStyle name="Обычный 4 4 4 3" xfId="423"/>
    <cellStyle name="Обычный 4 4 4 4" xfId="685"/>
    <cellStyle name="Обычный 4 4 5" xfId="107"/>
    <cellStyle name="Обычный 4 4 5 2" xfId="272"/>
    <cellStyle name="Обычный 4 4 5 2 2" xfId="557"/>
    <cellStyle name="Обычный 4 4 5 2 3" xfId="820"/>
    <cellStyle name="Обычный 4 4 5 3" xfId="434"/>
    <cellStyle name="Обычный 4 4 5 4" xfId="696"/>
    <cellStyle name="Обычный 4 4 6" xfId="122"/>
    <cellStyle name="Обычный 4 4 6 2" xfId="285"/>
    <cellStyle name="Обычный 4 4 6 2 2" xfId="568"/>
    <cellStyle name="Обычный 4 4 6 2 3" xfId="831"/>
    <cellStyle name="Обычный 4 4 6 3" xfId="445"/>
    <cellStyle name="Обычный 4 4 6 4" xfId="707"/>
    <cellStyle name="Обычный 4 4 7" xfId="136"/>
    <cellStyle name="Обычный 4 4 7 2" xfId="297"/>
    <cellStyle name="Обычный 4 4 7 2 2" xfId="579"/>
    <cellStyle name="Обычный 4 4 7 2 3" xfId="842"/>
    <cellStyle name="Обычный 4 4 7 3" xfId="456"/>
    <cellStyle name="Обычный 4 4 7 4" xfId="718"/>
    <cellStyle name="Обычный 4 4 8" xfId="155"/>
    <cellStyle name="Обычный 4 4 8 2" xfId="314"/>
    <cellStyle name="Обычный 4 4 8 2 2" xfId="595"/>
    <cellStyle name="Обычный 4 4 8 2 3" xfId="858"/>
    <cellStyle name="Обычный 4 4 8 3" xfId="472"/>
    <cellStyle name="Обычный 4 4 8 4" xfId="734"/>
    <cellStyle name="Обычный 4 4 9" xfId="172"/>
    <cellStyle name="Обычный 4 4 9 2" xfId="489"/>
    <cellStyle name="Обычный 4 4 9 3" xfId="751"/>
    <cellStyle name="Обычный 4 5" xfId="37"/>
    <cellStyle name="Обычный 4 5 10" xfId="210"/>
    <cellStyle name="Обычный 4 5 10 2" xfId="377"/>
    <cellStyle name="Обычный 4 5 10 3" xfId="639"/>
    <cellStyle name="Обычный 4 5 11" xfId="350"/>
    <cellStyle name="Обычный 4 5 12" xfId="612"/>
    <cellStyle name="Обычный 4 5 2" xfId="76"/>
    <cellStyle name="Обычный 4 5 2 2" xfId="242"/>
    <cellStyle name="Обычный 4 5 2 2 2" xfId="532"/>
    <cellStyle name="Обычный 4 5 2 2 3" xfId="794"/>
    <cellStyle name="Обычный 4 5 2 3" xfId="405"/>
    <cellStyle name="Обычный 4 5 2 4" xfId="667"/>
    <cellStyle name="Обычный 4 5 3" xfId="86"/>
    <cellStyle name="Обычный 4 5 3 2" xfId="251"/>
    <cellStyle name="Обычный 4 5 3 2 2" xfId="540"/>
    <cellStyle name="Обычный 4 5 3 2 3" xfId="802"/>
    <cellStyle name="Обычный 4 5 3 3" xfId="414"/>
    <cellStyle name="Обычный 4 5 3 4" xfId="676"/>
    <cellStyle name="Обычный 4 5 4" xfId="96"/>
    <cellStyle name="Обычный 4 5 4 2" xfId="261"/>
    <cellStyle name="Обычный 4 5 4 2 2" xfId="548"/>
    <cellStyle name="Обычный 4 5 4 2 3" xfId="810"/>
    <cellStyle name="Обычный 4 5 4 3" xfId="424"/>
    <cellStyle name="Обычный 4 5 4 4" xfId="686"/>
    <cellStyle name="Обычный 4 5 5" xfId="108"/>
    <cellStyle name="Обычный 4 5 5 2" xfId="273"/>
    <cellStyle name="Обычный 4 5 5 2 2" xfId="558"/>
    <cellStyle name="Обычный 4 5 5 2 3" xfId="821"/>
    <cellStyle name="Обычный 4 5 5 3" xfId="435"/>
    <cellStyle name="Обычный 4 5 5 4" xfId="697"/>
    <cellStyle name="Обычный 4 5 6" xfId="123"/>
    <cellStyle name="Обычный 4 5 6 2" xfId="286"/>
    <cellStyle name="Обычный 4 5 6 2 2" xfId="569"/>
    <cellStyle name="Обычный 4 5 6 2 3" xfId="832"/>
    <cellStyle name="Обычный 4 5 6 3" xfId="446"/>
    <cellStyle name="Обычный 4 5 6 4" xfId="708"/>
    <cellStyle name="Обычный 4 5 7" xfId="137"/>
    <cellStyle name="Обычный 4 5 7 2" xfId="298"/>
    <cellStyle name="Обычный 4 5 7 2 2" xfId="580"/>
    <cellStyle name="Обычный 4 5 7 2 3" xfId="843"/>
    <cellStyle name="Обычный 4 5 7 3" xfId="457"/>
    <cellStyle name="Обычный 4 5 7 4" xfId="719"/>
    <cellStyle name="Обычный 4 5 8" xfId="156"/>
    <cellStyle name="Обычный 4 5 8 2" xfId="315"/>
    <cellStyle name="Обычный 4 5 8 2 2" xfId="596"/>
    <cellStyle name="Обычный 4 5 8 2 3" xfId="859"/>
    <cellStyle name="Обычный 4 5 8 3" xfId="473"/>
    <cellStyle name="Обычный 4 5 8 4" xfId="735"/>
    <cellStyle name="Обычный 4 5 9" xfId="173"/>
    <cellStyle name="Обычный 4 5 9 2" xfId="490"/>
    <cellStyle name="Обычный 4 5 9 3" xfId="752"/>
    <cellStyle name="Обычный 4 6" xfId="41"/>
    <cellStyle name="Обычный 4 6 10" xfId="214"/>
    <cellStyle name="Обычный 4 6 10 2" xfId="381"/>
    <cellStyle name="Обычный 4 6 10 3" xfId="643"/>
    <cellStyle name="Обычный 4 6 11" xfId="351"/>
    <cellStyle name="Обычный 4 6 12" xfId="613"/>
    <cellStyle name="Обычный 4 6 2" xfId="77"/>
    <cellStyle name="Обычный 4 6 2 2" xfId="243"/>
    <cellStyle name="Обычный 4 6 2 2 2" xfId="533"/>
    <cellStyle name="Обычный 4 6 2 2 3" xfId="795"/>
    <cellStyle name="Обычный 4 6 2 3" xfId="406"/>
    <cellStyle name="Обычный 4 6 2 4" xfId="668"/>
    <cellStyle name="Обычный 4 6 3" xfId="87"/>
    <cellStyle name="Обычный 4 6 3 2" xfId="252"/>
    <cellStyle name="Обычный 4 6 3 2 2" xfId="541"/>
    <cellStyle name="Обычный 4 6 3 2 3" xfId="803"/>
    <cellStyle name="Обычный 4 6 3 3" xfId="415"/>
    <cellStyle name="Обычный 4 6 3 4" xfId="677"/>
    <cellStyle name="Обычный 4 6 4" xfId="97"/>
    <cellStyle name="Обычный 4 6 4 2" xfId="262"/>
    <cellStyle name="Обычный 4 6 4 2 2" xfId="549"/>
    <cellStyle name="Обычный 4 6 4 2 3" xfId="811"/>
    <cellStyle name="Обычный 4 6 4 3" xfId="425"/>
    <cellStyle name="Обычный 4 6 4 4" xfId="687"/>
    <cellStyle name="Обычный 4 6 5" xfId="109"/>
    <cellStyle name="Обычный 4 6 5 2" xfId="274"/>
    <cellStyle name="Обычный 4 6 5 2 2" xfId="559"/>
    <cellStyle name="Обычный 4 6 5 2 3" xfId="822"/>
    <cellStyle name="Обычный 4 6 5 3" xfId="436"/>
    <cellStyle name="Обычный 4 6 5 4" xfId="698"/>
    <cellStyle name="Обычный 4 6 6" xfId="124"/>
    <cellStyle name="Обычный 4 6 6 2" xfId="287"/>
    <cellStyle name="Обычный 4 6 6 2 2" xfId="570"/>
    <cellStyle name="Обычный 4 6 6 2 3" xfId="833"/>
    <cellStyle name="Обычный 4 6 6 3" xfId="447"/>
    <cellStyle name="Обычный 4 6 6 4" xfId="709"/>
    <cellStyle name="Обычный 4 6 7" xfId="138"/>
    <cellStyle name="Обычный 4 6 7 2" xfId="299"/>
    <cellStyle name="Обычный 4 6 7 2 2" xfId="581"/>
    <cellStyle name="Обычный 4 6 7 2 3" xfId="844"/>
    <cellStyle name="Обычный 4 6 7 3" xfId="458"/>
    <cellStyle name="Обычный 4 6 7 4" xfId="720"/>
    <cellStyle name="Обычный 4 6 8" xfId="157"/>
    <cellStyle name="Обычный 4 6 8 2" xfId="316"/>
    <cellStyle name="Обычный 4 6 8 2 2" xfId="597"/>
    <cellStyle name="Обычный 4 6 8 2 3" xfId="860"/>
    <cellStyle name="Обычный 4 6 8 3" xfId="474"/>
    <cellStyle name="Обычный 4 6 8 4" xfId="736"/>
    <cellStyle name="Обычный 4 6 9" xfId="174"/>
    <cellStyle name="Обычный 4 6 9 2" xfId="491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50"/>
    <cellStyle name="Обычный 4 7 2 2 3" xfId="813"/>
    <cellStyle name="Обычный 4 7 2 3" xfId="427"/>
    <cellStyle name="Обычный 4 7 2 4" xfId="689"/>
    <cellStyle name="Обычный 4 7 3" xfId="111"/>
    <cellStyle name="Обычный 4 7 3 2" xfId="276"/>
    <cellStyle name="Обычный 4 7 3 2 2" xfId="561"/>
    <cellStyle name="Обычный 4 7 3 2 3" xfId="824"/>
    <cellStyle name="Обычный 4 7 3 3" xfId="438"/>
    <cellStyle name="Обычный 4 7 3 4" xfId="700"/>
    <cellStyle name="Обычный 4 7 4" xfId="126"/>
    <cellStyle name="Обычный 4 7 4 2" xfId="289"/>
    <cellStyle name="Обычный 4 7 4 2 2" xfId="572"/>
    <cellStyle name="Обычный 4 7 4 2 3" xfId="835"/>
    <cellStyle name="Обычный 4 7 4 3" xfId="449"/>
    <cellStyle name="Обычный 4 7 4 4" xfId="711"/>
    <cellStyle name="Обычный 4 7 5" xfId="140"/>
    <cellStyle name="Обычный 4 7 5 2" xfId="301"/>
    <cellStyle name="Обычный 4 7 5 2 2" xfId="583"/>
    <cellStyle name="Обычный 4 7 5 2 3" xfId="846"/>
    <cellStyle name="Обычный 4 7 5 3" xfId="460"/>
    <cellStyle name="Обычный 4 7 5 4" xfId="722"/>
    <cellStyle name="Обычный 4 7 6" xfId="159"/>
    <cellStyle name="Обычный 4 7 6 2" xfId="318"/>
    <cellStyle name="Обычный 4 7 6 2 2" xfId="599"/>
    <cellStyle name="Обычный 4 7 6 2 3" xfId="862"/>
    <cellStyle name="Обычный 4 7 6 3" xfId="476"/>
    <cellStyle name="Обычный 4 7 6 4" xfId="738"/>
    <cellStyle name="Обычный 4 7 7" xfId="176"/>
    <cellStyle name="Обычный 4 7 7 2" xfId="493"/>
    <cellStyle name="Обычный 4 7 7 3" xfId="755"/>
    <cellStyle name="Обычный 4 7 8" xfId="218"/>
    <cellStyle name="Обычный 4 7 8 2" xfId="385"/>
    <cellStyle name="Обычный 4 7 8 3" xfId="647"/>
    <cellStyle name="Обычный 4 7 9" xfId="353"/>
    <cellStyle name="Обычный 4 8" xfId="52"/>
    <cellStyle name="Обычный 4 8 2" xfId="142"/>
    <cellStyle name="Обычный 4 8 2 2" xfId="302"/>
    <cellStyle name="Обычный 4 8 2 2 2" xfId="584"/>
    <cellStyle name="Обычный 4 8 2 2 3" xfId="847"/>
    <cellStyle name="Обычный 4 8 2 3" xfId="461"/>
    <cellStyle name="Обычный 4 8 2 4" xfId="723"/>
    <cellStyle name="Обычный 4 8 3" xfId="160"/>
    <cellStyle name="Обычный 4 8 3 2" xfId="319"/>
    <cellStyle name="Обычный 4 8 3 2 2" xfId="600"/>
    <cellStyle name="Обычный 4 8 3 2 3" xfId="863"/>
    <cellStyle name="Обычный 4 8 3 3" xfId="477"/>
    <cellStyle name="Обычный 4 8 3 4" xfId="739"/>
    <cellStyle name="Обычный 4 8 4" xfId="177"/>
    <cellStyle name="Обычный 4 8 4 2" xfId="494"/>
    <cellStyle name="Обычный 4 8 4 3" xfId="756"/>
    <cellStyle name="Обычный 4 8 5" xfId="223"/>
    <cellStyle name="Обычный 4 8 5 2" xfId="389"/>
    <cellStyle name="Обычный 4 8 5 3" xfId="651"/>
    <cellStyle name="Обычный 4 8 6" xfId="354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5"/>
    <cellStyle name="Обычный 4 9 2 2 3" xfId="848"/>
    <cellStyle name="Обычный 4 9 2 3" xfId="462"/>
    <cellStyle name="Обычный 4 9 2 4" xfId="724"/>
    <cellStyle name="Обычный 4 9 3" xfId="161"/>
    <cellStyle name="Обычный 4 9 3 2" xfId="320"/>
    <cellStyle name="Обычный 4 9 3 2 2" xfId="601"/>
    <cellStyle name="Обычный 4 9 3 2 3" xfId="864"/>
    <cellStyle name="Обычный 4 9 3 3" xfId="478"/>
    <cellStyle name="Обычный 4 9 3 4" xfId="740"/>
    <cellStyle name="Обычный 4 9 4" xfId="178"/>
    <cellStyle name="Обычный 4 9 4 2" xfId="495"/>
    <cellStyle name="Обычный 4 9 4 3" xfId="757"/>
    <cellStyle name="Обычный 4 9 5" xfId="228"/>
    <cellStyle name="Обычный 4 9 5 2" xfId="393"/>
    <cellStyle name="Обычный 4 9 5 3" xfId="655"/>
    <cellStyle name="Обычный 4 9 6" xfId="355"/>
    <cellStyle name="Обычный 4 9 7" xfId="617"/>
    <cellStyle name="Обычный 5" xfId="17"/>
    <cellStyle name="Обычный 5 10" xfId="59"/>
    <cellStyle name="Обычный 5 10 2" xfId="229"/>
    <cellStyle name="Обычный 5 10 2 2" xfId="522"/>
    <cellStyle name="Обычный 5 10 2 3" xfId="784"/>
    <cellStyle name="Обычный 5 10 3" xfId="394"/>
    <cellStyle name="Обычный 5 10 4" xfId="656"/>
    <cellStyle name="Обычный 5 11" xfId="68"/>
    <cellStyle name="Обычный 5 11 2" xfId="235"/>
    <cellStyle name="Обычный 5 11 2 2" xfId="526"/>
    <cellStyle name="Обычный 5 11 2 3" xfId="788"/>
    <cellStyle name="Обычный 5 11 3" xfId="399"/>
    <cellStyle name="Обычный 5 11 4" xfId="661"/>
    <cellStyle name="Обычный 5 12" xfId="79"/>
    <cellStyle name="Обычный 5 12 2" xfId="245"/>
    <cellStyle name="Обычный 5 12 2 2" xfId="534"/>
    <cellStyle name="Обычный 5 12 2 3" xfId="796"/>
    <cellStyle name="Обычный 5 12 3" xfId="408"/>
    <cellStyle name="Обычный 5 12 4" xfId="670"/>
    <cellStyle name="Обычный 5 13" xfId="90"/>
    <cellStyle name="Обычный 5 13 2" xfId="255"/>
    <cellStyle name="Обычный 5 13 2 2" xfId="542"/>
    <cellStyle name="Обычный 5 13 2 3" xfId="804"/>
    <cellStyle name="Обычный 5 13 3" xfId="418"/>
    <cellStyle name="Обычный 5 13 4" xfId="680"/>
    <cellStyle name="Обычный 5 14" xfId="102"/>
    <cellStyle name="Обычный 5 14 2" xfId="267"/>
    <cellStyle name="Обычный 5 14 2 2" xfId="552"/>
    <cellStyle name="Обычный 5 14 2 3" xfId="815"/>
    <cellStyle name="Обычный 5 14 3" xfId="429"/>
    <cellStyle name="Обычный 5 14 4" xfId="691"/>
    <cellStyle name="Обычный 5 15" xfId="117"/>
    <cellStyle name="Обычный 5 15 2" xfId="280"/>
    <cellStyle name="Обычный 5 15 2 2" xfId="563"/>
    <cellStyle name="Обычный 5 15 2 3" xfId="826"/>
    <cellStyle name="Обычный 5 15 3" xfId="440"/>
    <cellStyle name="Обычный 5 15 4" xfId="702"/>
    <cellStyle name="Обычный 5 16" xfId="130"/>
    <cellStyle name="Обычный 5 16 2" xfId="292"/>
    <cellStyle name="Обычный 5 16 2 2" xfId="574"/>
    <cellStyle name="Обычный 5 16 2 3" xfId="837"/>
    <cellStyle name="Обычный 5 16 3" xfId="451"/>
    <cellStyle name="Обычный 5 16 4" xfId="713"/>
    <cellStyle name="Обычный 5 17" xfId="150"/>
    <cellStyle name="Обычный 5 17 2" xfId="309"/>
    <cellStyle name="Обычный 5 17 2 2" xfId="590"/>
    <cellStyle name="Обычный 5 17 2 3" xfId="853"/>
    <cellStyle name="Обычный 5 17 3" xfId="467"/>
    <cellStyle name="Обычный 5 17 4" xfId="729"/>
    <cellStyle name="Обычный 5 18" xfId="167"/>
    <cellStyle name="Обычный 5 18 2" xfId="484"/>
    <cellStyle name="Обычный 5 18 3" xfId="746"/>
    <cellStyle name="Обычный 5 19" xfId="191"/>
    <cellStyle name="Обычный 5 19 2" xfId="360"/>
    <cellStyle name="Обычный 5 19 3" xfId="622"/>
    <cellStyle name="Обычный 5 2" xfId="20"/>
    <cellStyle name="Обычный 5 2 2" xfId="193"/>
    <cellStyle name="Обычный 5 2 2 2" xfId="500"/>
    <cellStyle name="Обычный 5 2 2 3" xfId="762"/>
    <cellStyle name="Обычный 5 2 3" xfId="362"/>
    <cellStyle name="Обычный 5 2 4" xfId="624"/>
    <cellStyle name="Обычный 5 20" xfId="344"/>
    <cellStyle name="Обычный 5 21" xfId="606"/>
    <cellStyle name="Обычный 5 3" xfId="24"/>
    <cellStyle name="Обычный 5 3 2" xfId="197"/>
    <cellStyle name="Обычный 5 3 2 2" xfId="501"/>
    <cellStyle name="Обычный 5 3 2 3" xfId="763"/>
    <cellStyle name="Обычный 5 3 3" xfId="366"/>
    <cellStyle name="Обычный 5 3 4" xfId="628"/>
    <cellStyle name="Обычный 5 4" xfId="28"/>
    <cellStyle name="Обычный 5 4 2" xfId="201"/>
    <cellStyle name="Обычный 5 4 2 2" xfId="504"/>
    <cellStyle name="Обычный 5 4 2 3" xfId="766"/>
    <cellStyle name="Обычный 5 4 3" xfId="370"/>
    <cellStyle name="Обычный 5 4 4" xfId="632"/>
    <cellStyle name="Обычный 5 5" xfId="33"/>
    <cellStyle name="Обычный 5 5 2" xfId="206"/>
    <cellStyle name="Обычный 5 5 2 2" xfId="507"/>
    <cellStyle name="Обычный 5 5 2 3" xfId="769"/>
    <cellStyle name="Обычный 5 5 3" xfId="374"/>
    <cellStyle name="Обычный 5 5 4" xfId="636"/>
    <cellStyle name="Обычный 5 6" xfId="38"/>
    <cellStyle name="Обычный 5 6 2" xfId="211"/>
    <cellStyle name="Обычный 5 6 2 2" xfId="510"/>
    <cellStyle name="Обычный 5 6 2 3" xfId="772"/>
    <cellStyle name="Обычный 5 6 3" xfId="378"/>
    <cellStyle name="Обычный 5 6 4" xfId="640"/>
    <cellStyle name="Обычный 5 7" xfId="42"/>
    <cellStyle name="Обычный 5 7 2" xfId="215"/>
    <cellStyle name="Обычный 5 7 2 2" xfId="513"/>
    <cellStyle name="Обычный 5 7 2 3" xfId="775"/>
    <cellStyle name="Обычный 5 7 3" xfId="382"/>
    <cellStyle name="Обычный 5 7 4" xfId="644"/>
    <cellStyle name="Обычный 5 8" xfId="47"/>
    <cellStyle name="Обычный 5 8 2" xfId="219"/>
    <cellStyle name="Обычный 5 8 2 2" xfId="516"/>
    <cellStyle name="Обычный 5 8 2 3" xfId="778"/>
    <cellStyle name="Обычный 5 8 3" xfId="386"/>
    <cellStyle name="Обычный 5 8 4" xfId="648"/>
    <cellStyle name="Обычный 5 9" xfId="53"/>
    <cellStyle name="Обычный 5 9 2" xfId="224"/>
    <cellStyle name="Обычный 5 9 2 2" xfId="519"/>
    <cellStyle name="Обычный 5 9 2 3" xfId="781"/>
    <cellStyle name="Обычный 5 9 3" xfId="390"/>
    <cellStyle name="Обычный 5 9 4" xfId="652"/>
    <cellStyle name="Обычный 6" xfId="21"/>
    <cellStyle name="Обычный 6 10" xfId="69"/>
    <cellStyle name="Обычный 6 10 2" xfId="236"/>
    <cellStyle name="Обычный 6 10 2 2" xfId="527"/>
    <cellStyle name="Обычный 6 10 2 3" xfId="789"/>
    <cellStyle name="Обычный 6 10 3" xfId="400"/>
    <cellStyle name="Обычный 6 10 4" xfId="662"/>
    <cellStyle name="Обычный 6 11" xfId="80"/>
    <cellStyle name="Обычный 6 11 2" xfId="246"/>
    <cellStyle name="Обычный 6 11 2 2" xfId="535"/>
    <cellStyle name="Обычный 6 11 2 3" xfId="797"/>
    <cellStyle name="Обычный 6 11 3" xfId="409"/>
    <cellStyle name="Обычный 6 11 4" xfId="671"/>
    <cellStyle name="Обычный 6 12" xfId="91"/>
    <cellStyle name="Обычный 6 12 2" xfId="256"/>
    <cellStyle name="Обычный 6 12 2 2" xfId="543"/>
    <cellStyle name="Обычный 6 12 2 3" xfId="805"/>
    <cellStyle name="Обычный 6 12 3" xfId="419"/>
    <cellStyle name="Обычный 6 12 4" xfId="681"/>
    <cellStyle name="Обычный 6 13" xfId="103"/>
    <cellStyle name="Обычный 6 13 2" xfId="268"/>
    <cellStyle name="Обычный 6 13 2 2" xfId="553"/>
    <cellStyle name="Обычный 6 13 2 3" xfId="816"/>
    <cellStyle name="Обычный 6 13 3" xfId="430"/>
    <cellStyle name="Обычный 6 13 4" xfId="692"/>
    <cellStyle name="Обычный 6 14" xfId="118"/>
    <cellStyle name="Обычный 6 14 2" xfId="281"/>
    <cellStyle name="Обычный 6 14 2 2" xfId="564"/>
    <cellStyle name="Обычный 6 14 2 3" xfId="827"/>
    <cellStyle name="Обычный 6 14 3" xfId="441"/>
    <cellStyle name="Обычный 6 14 4" xfId="703"/>
    <cellStyle name="Обычный 6 15" xfId="131"/>
    <cellStyle name="Обычный 6 15 2" xfId="293"/>
    <cellStyle name="Обычный 6 15 2 2" xfId="575"/>
    <cellStyle name="Обычный 6 15 2 3" xfId="838"/>
    <cellStyle name="Обычный 6 15 3" xfId="452"/>
    <cellStyle name="Обычный 6 15 4" xfId="714"/>
    <cellStyle name="Обычный 6 16" xfId="151"/>
    <cellStyle name="Обычный 6 16 2" xfId="310"/>
    <cellStyle name="Обычный 6 16 2 2" xfId="591"/>
    <cellStyle name="Обычный 6 16 2 3" xfId="854"/>
    <cellStyle name="Обычный 6 16 3" xfId="468"/>
    <cellStyle name="Обычный 6 16 4" xfId="730"/>
    <cellStyle name="Обычный 6 17" xfId="168"/>
    <cellStyle name="Обычный 6 17 2" xfId="485"/>
    <cellStyle name="Обычный 6 17 3" xfId="747"/>
    <cellStyle name="Обычный 6 18" xfId="194"/>
    <cellStyle name="Обычный 6 18 2" xfId="363"/>
    <cellStyle name="Обычный 6 18 3" xfId="625"/>
    <cellStyle name="Обычный 6 19" xfId="345"/>
    <cellStyle name="Обычный 6 2" xfId="25"/>
    <cellStyle name="Обычный 6 2 2" xfId="198"/>
    <cellStyle name="Обычный 6 2 2 2" xfId="502"/>
    <cellStyle name="Обычный 6 2 2 3" xfId="764"/>
    <cellStyle name="Обычный 6 2 3" xfId="367"/>
    <cellStyle name="Обычный 6 2 4" xfId="629"/>
    <cellStyle name="Обычный 6 20" xfId="607"/>
    <cellStyle name="Обычный 6 3" xfId="29"/>
    <cellStyle name="Обычный 6 3 2" xfId="202"/>
    <cellStyle name="Обычный 6 3 2 2" xfId="505"/>
    <cellStyle name="Обычный 6 3 2 3" xfId="767"/>
    <cellStyle name="Обычный 6 3 3" xfId="371"/>
    <cellStyle name="Обычный 6 3 4" xfId="633"/>
    <cellStyle name="Обычный 6 4" xfId="34"/>
    <cellStyle name="Обычный 6 4 2" xfId="207"/>
    <cellStyle name="Обычный 6 4 2 2" xfId="508"/>
    <cellStyle name="Обычный 6 4 2 3" xfId="770"/>
    <cellStyle name="Обычный 6 4 3" xfId="375"/>
    <cellStyle name="Обычный 6 4 4" xfId="637"/>
    <cellStyle name="Обычный 6 5" xfId="39"/>
    <cellStyle name="Обычный 6 5 2" xfId="212"/>
    <cellStyle name="Обычный 6 5 2 2" xfId="511"/>
    <cellStyle name="Обычный 6 5 2 3" xfId="773"/>
    <cellStyle name="Обычный 6 5 3" xfId="379"/>
    <cellStyle name="Обычный 6 5 4" xfId="641"/>
    <cellStyle name="Обычный 6 6" xfId="43"/>
    <cellStyle name="Обычный 6 6 2" xfId="216"/>
    <cellStyle name="Обычный 6 6 2 2" xfId="514"/>
    <cellStyle name="Обычный 6 6 2 3" xfId="776"/>
    <cellStyle name="Обычный 6 6 3" xfId="383"/>
    <cellStyle name="Обычный 6 6 4" xfId="645"/>
    <cellStyle name="Обычный 6 7" xfId="48"/>
    <cellStyle name="Обычный 6 7 2" xfId="220"/>
    <cellStyle name="Обычный 6 7 2 2" xfId="517"/>
    <cellStyle name="Обычный 6 7 2 3" xfId="779"/>
    <cellStyle name="Обычный 6 7 3" xfId="387"/>
    <cellStyle name="Обычный 6 7 4" xfId="649"/>
    <cellStyle name="Обычный 6 8" xfId="54"/>
    <cellStyle name="Обычный 6 8 2" xfId="225"/>
    <cellStyle name="Обычный 6 8 2 2" xfId="520"/>
    <cellStyle name="Обычный 6 8 2 3" xfId="782"/>
    <cellStyle name="Обычный 6 8 3" xfId="391"/>
    <cellStyle name="Обычный 6 8 4" xfId="653"/>
    <cellStyle name="Обычный 6 9" xfId="60"/>
    <cellStyle name="Обычный 6 9 2" xfId="230"/>
    <cellStyle name="Обычный 6 9 2 2" xfId="523"/>
    <cellStyle name="Обычный 6 9 2 3" xfId="785"/>
    <cellStyle name="Обычный 6 9 3" xfId="395"/>
    <cellStyle name="Обычный 6 9 4" xfId="657"/>
    <cellStyle name="Обычный 7" xfId="22"/>
    <cellStyle name="Обычный 7 10" xfId="70"/>
    <cellStyle name="Обычный 7 10 2" xfId="237"/>
    <cellStyle name="Обычный 7 10 2 2" xfId="528"/>
    <cellStyle name="Обычный 7 10 2 3" xfId="790"/>
    <cellStyle name="Обычный 7 10 3" xfId="401"/>
    <cellStyle name="Обычный 7 10 4" xfId="663"/>
    <cellStyle name="Обычный 7 11" xfId="81"/>
    <cellStyle name="Обычный 7 11 2" xfId="247"/>
    <cellStyle name="Обычный 7 11 2 2" xfId="536"/>
    <cellStyle name="Обычный 7 11 2 3" xfId="798"/>
    <cellStyle name="Обычный 7 11 3" xfId="410"/>
    <cellStyle name="Обычный 7 11 4" xfId="672"/>
    <cellStyle name="Обычный 7 12" xfId="92"/>
    <cellStyle name="Обычный 7 12 2" xfId="257"/>
    <cellStyle name="Обычный 7 12 2 2" xfId="544"/>
    <cellStyle name="Обычный 7 12 2 3" xfId="806"/>
    <cellStyle name="Обычный 7 12 3" xfId="420"/>
    <cellStyle name="Обычный 7 12 4" xfId="682"/>
    <cellStyle name="Обычный 7 13" xfId="104"/>
    <cellStyle name="Обычный 7 13 2" xfId="269"/>
    <cellStyle name="Обычный 7 13 2 2" xfId="554"/>
    <cellStyle name="Обычный 7 13 2 3" xfId="817"/>
    <cellStyle name="Обычный 7 13 3" xfId="431"/>
    <cellStyle name="Обычный 7 13 4" xfId="693"/>
    <cellStyle name="Обычный 7 14" xfId="119"/>
    <cellStyle name="Обычный 7 14 2" xfId="282"/>
    <cellStyle name="Обычный 7 14 2 2" xfId="565"/>
    <cellStyle name="Обычный 7 14 2 3" xfId="828"/>
    <cellStyle name="Обычный 7 14 3" xfId="442"/>
    <cellStyle name="Обычный 7 14 4" xfId="704"/>
    <cellStyle name="Обычный 7 15" xfId="132"/>
    <cellStyle name="Обычный 7 15 2" xfId="294"/>
    <cellStyle name="Обычный 7 15 2 2" xfId="576"/>
    <cellStyle name="Обычный 7 15 2 3" xfId="839"/>
    <cellStyle name="Обычный 7 15 3" xfId="453"/>
    <cellStyle name="Обычный 7 15 4" xfId="715"/>
    <cellStyle name="Обычный 7 16" xfId="152"/>
    <cellStyle name="Обычный 7 16 2" xfId="311"/>
    <cellStyle name="Обычный 7 16 2 2" xfId="592"/>
    <cellStyle name="Обычный 7 16 2 3" xfId="855"/>
    <cellStyle name="Обычный 7 16 3" xfId="469"/>
    <cellStyle name="Обычный 7 16 4" xfId="731"/>
    <cellStyle name="Обычный 7 17" xfId="169"/>
    <cellStyle name="Обычный 7 17 2" xfId="486"/>
    <cellStyle name="Обычный 7 17 3" xfId="748"/>
    <cellStyle name="Обычный 7 18" xfId="195"/>
    <cellStyle name="Обычный 7 18 2" xfId="364"/>
    <cellStyle name="Обычный 7 18 3" xfId="626"/>
    <cellStyle name="Обычный 7 19" xfId="346"/>
    <cellStyle name="Обычный 7 2" xfId="26"/>
    <cellStyle name="Обычный 7 2 2" xfId="199"/>
    <cellStyle name="Обычный 7 2 2 2" xfId="503"/>
    <cellStyle name="Обычный 7 2 2 3" xfId="765"/>
    <cellStyle name="Обычный 7 2 3" xfId="368"/>
    <cellStyle name="Обычный 7 2 4" xfId="630"/>
    <cellStyle name="Обычный 7 20" xfId="608"/>
    <cellStyle name="Обычный 7 3" xfId="30"/>
    <cellStyle name="Обычный 7 3 2" xfId="203"/>
    <cellStyle name="Обычный 7 3 2 2" xfId="506"/>
    <cellStyle name="Обычный 7 3 2 3" xfId="768"/>
    <cellStyle name="Обычный 7 3 3" xfId="372"/>
    <cellStyle name="Обычный 7 3 4" xfId="634"/>
    <cellStyle name="Обычный 7 4" xfId="35"/>
    <cellStyle name="Обычный 7 4 2" xfId="208"/>
    <cellStyle name="Обычный 7 4 2 2" xfId="509"/>
    <cellStyle name="Обычный 7 4 2 3" xfId="771"/>
    <cellStyle name="Обычный 7 4 3" xfId="376"/>
    <cellStyle name="Обычный 7 4 4" xfId="638"/>
    <cellStyle name="Обычный 7 5" xfId="40"/>
    <cellStyle name="Обычный 7 5 2" xfId="213"/>
    <cellStyle name="Обычный 7 5 2 2" xfId="512"/>
    <cellStyle name="Обычный 7 5 2 3" xfId="774"/>
    <cellStyle name="Обычный 7 5 3" xfId="380"/>
    <cellStyle name="Обычный 7 5 4" xfId="642"/>
    <cellStyle name="Обычный 7 6" xfId="44"/>
    <cellStyle name="Обычный 7 6 2" xfId="217"/>
    <cellStyle name="Обычный 7 6 2 2" xfId="515"/>
    <cellStyle name="Обычный 7 6 2 3" xfId="777"/>
    <cellStyle name="Обычный 7 6 3" xfId="384"/>
    <cellStyle name="Обычный 7 6 4" xfId="646"/>
    <cellStyle name="Обычный 7 7" xfId="49"/>
    <cellStyle name="Обычный 7 7 2" xfId="221"/>
    <cellStyle name="Обычный 7 7 2 2" xfId="518"/>
    <cellStyle name="Обычный 7 7 2 3" xfId="780"/>
    <cellStyle name="Обычный 7 7 3" xfId="388"/>
    <cellStyle name="Обычный 7 7 4" xfId="650"/>
    <cellStyle name="Обычный 7 8" xfId="55"/>
    <cellStyle name="Обычный 7 8 2" xfId="226"/>
    <cellStyle name="Обычный 7 8 2 2" xfId="521"/>
    <cellStyle name="Обычный 7 8 2 3" xfId="783"/>
    <cellStyle name="Обычный 7 8 3" xfId="392"/>
    <cellStyle name="Обычный 7 8 4" xfId="654"/>
    <cellStyle name="Обычный 7 9" xfId="61"/>
    <cellStyle name="Обычный 7 9 2" xfId="231"/>
    <cellStyle name="Обычный 7 9 2 2" xfId="524"/>
    <cellStyle name="Обычный 7 9 2 3" xfId="786"/>
    <cellStyle name="Обычный 7 9 3" xfId="396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337"/>
    <cellStyle name="Обычный 8 2 2 3" xfId="812"/>
    <cellStyle name="Обычный 8 2 3" xfId="426"/>
    <cellStyle name="Обычный 8 2 4" xfId="688"/>
    <cellStyle name="Обычный 8 3" xfId="110"/>
    <cellStyle name="Обычный 8 3 2" xfId="275"/>
    <cellStyle name="Обычный 8 3 2 2" xfId="560"/>
    <cellStyle name="Обычный 8 3 2 3" xfId="823"/>
    <cellStyle name="Обычный 8 3 3" xfId="437"/>
    <cellStyle name="Обычный 8 3 4" xfId="699"/>
    <cellStyle name="Обычный 8 4" xfId="125"/>
    <cellStyle name="Обычный 8 4 2" xfId="288"/>
    <cellStyle name="Обычный 8 4 2 2" xfId="571"/>
    <cellStyle name="Обычный 8 4 2 3" xfId="834"/>
    <cellStyle name="Обычный 8 4 3" xfId="448"/>
    <cellStyle name="Обычный 8 4 4" xfId="710"/>
    <cellStyle name="Обычный 8 5" xfId="139"/>
    <cellStyle name="Обычный 8 5 2" xfId="300"/>
    <cellStyle name="Обычный 8 5 2 2" xfId="582"/>
    <cellStyle name="Обычный 8 5 2 3" xfId="845"/>
    <cellStyle name="Обычный 8 5 3" xfId="459"/>
    <cellStyle name="Обычный 8 5 4" xfId="721"/>
    <cellStyle name="Обычный 8 6" xfId="158"/>
    <cellStyle name="Обычный 8 6 2" xfId="317"/>
    <cellStyle name="Обычный 8 6 2 2" xfId="598"/>
    <cellStyle name="Обычный 8 6 2 3" xfId="861"/>
    <cellStyle name="Обычный 8 6 3" xfId="475"/>
    <cellStyle name="Обычный 8 6 4" xfId="737"/>
    <cellStyle name="Обычный 8 7" xfId="175"/>
    <cellStyle name="Обычный 8 7 2" xfId="492"/>
    <cellStyle name="Обычный 8 7 3" xfId="754"/>
    <cellStyle name="Обычный 8 8" xfId="253"/>
    <cellStyle name="Обычный 8 8 2" xfId="416"/>
    <cellStyle name="Обычный 8 8 3" xfId="678"/>
    <cellStyle name="Обычный 8 9" xfId="35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69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tabSelected="1" zoomScale="55" zoomScaleNormal="55" zoomScaleSheetLayoutView="55" workbookViewId="0">
      <pane ySplit="6" topLeftCell="A7" activePane="bottomLeft" state="frozen"/>
      <selection pane="bottomLeft" activeCell="P13" sqref="P13"/>
    </sheetView>
  </sheetViews>
  <sheetFormatPr defaultRowHeight="12.75" x14ac:dyDescent="0.2"/>
  <cols>
    <col min="1" max="1" width="9.28515625" style="12" customWidth="1"/>
    <col min="2" max="2" width="32.7109375" style="12" customWidth="1"/>
    <col min="3" max="3" width="27.5703125" style="12" customWidth="1"/>
    <col min="4" max="4" width="36.42578125" style="12" customWidth="1"/>
    <col min="5" max="5" width="26.140625" style="12" customWidth="1"/>
    <col min="6" max="6" width="14" style="12" customWidth="1"/>
    <col min="7" max="7" width="15" style="12" customWidth="1"/>
    <col min="8" max="8" width="11.140625" style="40" customWidth="1"/>
    <col min="9" max="9" width="14" style="44" customWidth="1"/>
    <col min="10" max="10" width="56.85546875" style="12" customWidth="1"/>
    <col min="11" max="11" width="29.28515625" style="12" customWidth="1"/>
    <col min="12" max="12" width="55.7109375" style="12" customWidth="1"/>
    <col min="13" max="13" width="20.28515625" style="12" customWidth="1"/>
    <col min="14" max="14" width="14.5703125" style="12" customWidth="1"/>
    <col min="15" max="15" width="28.42578125" style="12" customWidth="1"/>
    <col min="16" max="16384" width="9.140625" style="12"/>
  </cols>
  <sheetData>
    <row r="1" spans="1:15" ht="15.75" x14ac:dyDescent="0.25">
      <c r="B1" s="13"/>
      <c r="C1" s="13"/>
      <c r="D1" s="13"/>
      <c r="E1" s="13"/>
      <c r="F1" s="13"/>
      <c r="G1" s="61"/>
      <c r="H1" s="62"/>
      <c r="I1" s="63"/>
      <c r="J1" s="125"/>
      <c r="K1" s="125"/>
      <c r="L1" s="125"/>
      <c r="M1" s="125"/>
      <c r="N1" s="125"/>
    </row>
    <row r="2" spans="1:15" ht="20.25" x14ac:dyDescent="0.3">
      <c r="A2" s="126" t="s">
        <v>23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5" ht="20.25" x14ac:dyDescent="0.2">
      <c r="A3" s="127" t="s">
        <v>58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5" ht="21" thickBot="1" x14ac:dyDescent="0.25">
      <c r="A4" s="128" t="s">
        <v>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5" x14ac:dyDescent="0.2">
      <c r="A5" s="129" t="s">
        <v>11</v>
      </c>
      <c r="B5" s="131" t="s">
        <v>4</v>
      </c>
      <c r="C5" s="131" t="s">
        <v>6</v>
      </c>
      <c r="D5" s="131" t="s">
        <v>3</v>
      </c>
      <c r="E5" s="131" t="s">
        <v>7</v>
      </c>
      <c r="F5" s="131" t="s">
        <v>5</v>
      </c>
      <c r="G5" s="131"/>
      <c r="H5" s="135" t="s">
        <v>9</v>
      </c>
      <c r="I5" s="137" t="s">
        <v>8</v>
      </c>
      <c r="J5" s="131" t="s">
        <v>0</v>
      </c>
      <c r="K5" s="131" t="s">
        <v>35</v>
      </c>
      <c r="L5" s="157" t="s">
        <v>36</v>
      </c>
      <c r="M5" s="131" t="s">
        <v>37</v>
      </c>
      <c r="N5" s="133" t="s">
        <v>17</v>
      </c>
    </row>
    <row r="6" spans="1:15" ht="13.5" thickBot="1" x14ac:dyDescent="0.25">
      <c r="A6" s="130"/>
      <c r="B6" s="132"/>
      <c r="C6" s="132"/>
      <c r="D6" s="132"/>
      <c r="E6" s="132"/>
      <c r="F6" s="14" t="s">
        <v>1</v>
      </c>
      <c r="G6" s="59" t="s">
        <v>2</v>
      </c>
      <c r="H6" s="136"/>
      <c r="I6" s="138"/>
      <c r="J6" s="132"/>
      <c r="K6" s="132"/>
      <c r="L6" s="158"/>
      <c r="M6" s="132"/>
      <c r="N6" s="134"/>
    </row>
    <row r="7" spans="1:15" ht="13.5" thickBot="1" x14ac:dyDescent="0.25">
      <c r="A7" s="53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6">
        <v>12</v>
      </c>
      <c r="M7" s="15">
        <v>13</v>
      </c>
      <c r="N7" s="54">
        <v>14</v>
      </c>
    </row>
    <row r="8" spans="1:15" ht="23.25" x14ac:dyDescent="0.2">
      <c r="A8" s="154" t="s">
        <v>39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  <c r="O8" s="18"/>
    </row>
    <row r="9" spans="1:15" s="1" customFormat="1" ht="75" x14ac:dyDescent="0.2">
      <c r="A9" s="116">
        <v>1</v>
      </c>
      <c r="B9" s="75" t="s">
        <v>46</v>
      </c>
      <c r="C9" s="79" t="s">
        <v>107</v>
      </c>
      <c r="D9" s="116" t="s">
        <v>56</v>
      </c>
      <c r="E9" s="116" t="s">
        <v>106</v>
      </c>
      <c r="F9" s="3" t="s">
        <v>105</v>
      </c>
      <c r="G9" s="3" t="s">
        <v>104</v>
      </c>
      <c r="H9" s="4">
        <v>3.472222222222222E-3</v>
      </c>
      <c r="I9" s="78">
        <v>43.3</v>
      </c>
      <c r="J9" s="117" t="s">
        <v>103</v>
      </c>
      <c r="K9" s="116" t="s">
        <v>210</v>
      </c>
      <c r="L9" s="116" t="s">
        <v>195</v>
      </c>
      <c r="M9" s="116">
        <v>929</v>
      </c>
      <c r="N9" s="116">
        <v>10</v>
      </c>
    </row>
    <row r="10" spans="1:15" s="1" customFormat="1" ht="56.25" x14ac:dyDescent="0.2">
      <c r="A10" s="116">
        <v>2</v>
      </c>
      <c r="B10" s="75" t="s">
        <v>46</v>
      </c>
      <c r="C10" s="79" t="s">
        <v>55</v>
      </c>
      <c r="D10" s="116" t="s">
        <v>102</v>
      </c>
      <c r="E10" s="116" t="s">
        <v>101</v>
      </c>
      <c r="F10" s="3" t="s">
        <v>100</v>
      </c>
      <c r="G10" s="3" t="s">
        <v>99</v>
      </c>
      <c r="H10" s="4">
        <v>3.472222222222222E-3</v>
      </c>
      <c r="I10" s="78">
        <v>155</v>
      </c>
      <c r="J10" s="117" t="s">
        <v>98</v>
      </c>
      <c r="K10" s="116" t="s">
        <v>211</v>
      </c>
      <c r="L10" s="116" t="s">
        <v>196</v>
      </c>
      <c r="M10" s="116">
        <v>3009</v>
      </c>
      <c r="N10" s="116">
        <v>0</v>
      </c>
    </row>
    <row r="11" spans="1:15" s="1" customFormat="1" ht="56.25" x14ac:dyDescent="0.2">
      <c r="A11" s="116">
        <v>3</v>
      </c>
      <c r="B11" s="75" t="s">
        <v>46</v>
      </c>
      <c r="C11" s="79" t="s">
        <v>55</v>
      </c>
      <c r="D11" s="116" t="s">
        <v>152</v>
      </c>
      <c r="E11" s="116" t="s">
        <v>151</v>
      </c>
      <c r="F11" s="3" t="s">
        <v>150</v>
      </c>
      <c r="G11" s="3" t="s">
        <v>149</v>
      </c>
      <c r="H11" s="4">
        <v>1.3888888888888888E-2</v>
      </c>
      <c r="I11" s="78">
        <v>482</v>
      </c>
      <c r="J11" s="117" t="s">
        <v>148</v>
      </c>
      <c r="K11" s="116" t="s">
        <v>211</v>
      </c>
      <c r="L11" s="79" t="s">
        <v>208</v>
      </c>
      <c r="M11" s="116">
        <v>3009</v>
      </c>
      <c r="N11" s="116">
        <v>-3</v>
      </c>
    </row>
    <row r="12" spans="1:15" ht="19.5" thickBot="1" x14ac:dyDescent="0.25">
      <c r="A12" s="146" t="s">
        <v>33</v>
      </c>
      <c r="B12" s="147"/>
      <c r="C12" s="147"/>
      <c r="D12" s="147"/>
      <c r="E12" s="147"/>
      <c r="F12" s="147"/>
      <c r="G12" s="148"/>
      <c r="H12" s="17">
        <f>SUM(H9:H11)</f>
        <v>2.0833333333333332E-2</v>
      </c>
      <c r="I12" s="65">
        <f>SUM(I9:I11)</f>
        <v>680.3</v>
      </c>
      <c r="J12" s="149"/>
      <c r="K12" s="150"/>
      <c r="L12" s="150"/>
      <c r="M12" s="150"/>
      <c r="N12" s="151"/>
    </row>
    <row r="13" spans="1:15" ht="23.25" x14ac:dyDescent="0.2">
      <c r="A13" s="143" t="s">
        <v>40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5"/>
    </row>
    <row r="14" spans="1:15" s="1" customFormat="1" ht="56.25" x14ac:dyDescent="0.2">
      <c r="A14" s="116">
        <v>4</v>
      </c>
      <c r="B14" s="75" t="s">
        <v>46</v>
      </c>
      <c r="C14" s="79" t="s">
        <v>74</v>
      </c>
      <c r="D14" s="116" t="s">
        <v>73</v>
      </c>
      <c r="E14" s="116" t="s">
        <v>72</v>
      </c>
      <c r="F14" s="3" t="s">
        <v>71</v>
      </c>
      <c r="G14" s="3" t="s">
        <v>70</v>
      </c>
      <c r="H14" s="4">
        <v>2.0833333333333333E-3</v>
      </c>
      <c r="I14" s="78">
        <v>6.3</v>
      </c>
      <c r="J14" s="117" t="s">
        <v>69</v>
      </c>
      <c r="K14" s="116" t="s">
        <v>212</v>
      </c>
      <c r="L14" s="116" t="s">
        <v>197</v>
      </c>
      <c r="M14" s="116">
        <v>300</v>
      </c>
      <c r="N14" s="116">
        <v>0</v>
      </c>
    </row>
    <row r="15" spans="1:15" s="1" customFormat="1" ht="56.25" x14ac:dyDescent="0.2">
      <c r="A15" s="116">
        <v>5</v>
      </c>
      <c r="B15" s="75" t="s">
        <v>46</v>
      </c>
      <c r="C15" s="79" t="s">
        <v>74</v>
      </c>
      <c r="D15" s="116" t="s">
        <v>79</v>
      </c>
      <c r="E15" s="116" t="s">
        <v>78</v>
      </c>
      <c r="F15" s="3" t="s">
        <v>77</v>
      </c>
      <c r="G15" s="3" t="s">
        <v>76</v>
      </c>
      <c r="H15" s="4">
        <v>2.0833333333333333E-3</v>
      </c>
      <c r="I15" s="78">
        <v>7</v>
      </c>
      <c r="J15" s="117" t="s">
        <v>75</v>
      </c>
      <c r="K15" s="116" t="s">
        <v>211</v>
      </c>
      <c r="L15" s="116" t="s">
        <v>198</v>
      </c>
      <c r="M15" s="116">
        <v>300</v>
      </c>
      <c r="N15" s="116">
        <v>0</v>
      </c>
    </row>
    <row r="16" spans="1:15" s="1" customFormat="1" ht="72.75" customHeight="1" x14ac:dyDescent="0.2">
      <c r="A16" s="116">
        <v>6</v>
      </c>
      <c r="B16" s="75" t="s">
        <v>46</v>
      </c>
      <c r="C16" s="75" t="s">
        <v>74</v>
      </c>
      <c r="D16" s="116" t="s">
        <v>111</v>
      </c>
      <c r="E16" s="116" t="s">
        <v>51</v>
      </c>
      <c r="F16" s="3" t="s">
        <v>110</v>
      </c>
      <c r="G16" s="3" t="s">
        <v>109</v>
      </c>
      <c r="H16" s="4">
        <v>1.0416666666666666E-2</v>
      </c>
      <c r="I16" s="78">
        <v>37.5</v>
      </c>
      <c r="J16" s="117" t="s">
        <v>108</v>
      </c>
      <c r="K16" s="116" t="s">
        <v>211</v>
      </c>
      <c r="L16" s="116" t="s">
        <v>199</v>
      </c>
      <c r="M16" s="71">
        <v>300</v>
      </c>
      <c r="N16" s="116">
        <v>0</v>
      </c>
    </row>
    <row r="17" spans="1:14" s="1" customFormat="1" ht="59.25" customHeight="1" x14ac:dyDescent="0.2">
      <c r="A17" s="116">
        <v>7</v>
      </c>
      <c r="B17" s="75" t="s">
        <v>46</v>
      </c>
      <c r="C17" s="75" t="s">
        <v>126</v>
      </c>
      <c r="D17" s="116" t="s">
        <v>125</v>
      </c>
      <c r="E17" s="116" t="s">
        <v>124</v>
      </c>
      <c r="F17" s="3" t="s">
        <v>123</v>
      </c>
      <c r="G17" s="3" t="s">
        <v>122</v>
      </c>
      <c r="H17" s="4">
        <v>3.125E-2</v>
      </c>
      <c r="I17" s="78">
        <v>17</v>
      </c>
      <c r="J17" s="117" t="s">
        <v>200</v>
      </c>
      <c r="K17" s="116" t="s">
        <v>211</v>
      </c>
      <c r="L17" s="116" t="s">
        <v>201</v>
      </c>
      <c r="M17" s="71">
        <v>30</v>
      </c>
      <c r="N17" s="116">
        <v>-4</v>
      </c>
    </row>
    <row r="18" spans="1:14" s="1" customFormat="1" ht="62.25" customHeight="1" x14ac:dyDescent="0.2">
      <c r="A18" s="116">
        <v>8</v>
      </c>
      <c r="B18" s="75" t="s">
        <v>46</v>
      </c>
      <c r="C18" s="75" t="s">
        <v>145</v>
      </c>
      <c r="D18" s="116" t="s">
        <v>144</v>
      </c>
      <c r="E18" s="116" t="s">
        <v>143</v>
      </c>
      <c r="F18" s="3" t="s">
        <v>147</v>
      </c>
      <c r="G18" s="3" t="s">
        <v>146</v>
      </c>
      <c r="H18" s="4">
        <v>2.0833333333333333E-3</v>
      </c>
      <c r="I18" s="78">
        <v>8</v>
      </c>
      <c r="J18" s="117" t="s">
        <v>199</v>
      </c>
      <c r="K18" s="71" t="s">
        <v>213</v>
      </c>
      <c r="L18" s="116" t="s">
        <v>199</v>
      </c>
      <c r="M18" s="71">
        <v>330</v>
      </c>
      <c r="N18" s="116">
        <v>-1</v>
      </c>
    </row>
    <row r="19" spans="1:14" s="1" customFormat="1" ht="65.25" customHeight="1" x14ac:dyDescent="0.2">
      <c r="A19" s="116">
        <v>9</v>
      </c>
      <c r="B19" s="75" t="s">
        <v>46</v>
      </c>
      <c r="C19" s="75" t="s">
        <v>145</v>
      </c>
      <c r="D19" s="116" t="s">
        <v>144</v>
      </c>
      <c r="E19" s="116" t="s">
        <v>143</v>
      </c>
      <c r="F19" s="3" t="s">
        <v>142</v>
      </c>
      <c r="G19" s="3" t="s">
        <v>141</v>
      </c>
      <c r="H19" s="4">
        <v>3.472222222222222E-3</v>
      </c>
      <c r="I19" s="78">
        <v>13</v>
      </c>
      <c r="J19" s="117" t="s">
        <v>199</v>
      </c>
      <c r="K19" s="71" t="s">
        <v>213</v>
      </c>
      <c r="L19" s="116" t="s">
        <v>202</v>
      </c>
      <c r="M19" s="71">
        <v>330</v>
      </c>
      <c r="N19" s="116">
        <v>-1</v>
      </c>
    </row>
    <row r="20" spans="1:14" ht="19.5" thickBot="1" x14ac:dyDescent="0.25">
      <c r="A20" s="146" t="s">
        <v>33</v>
      </c>
      <c r="B20" s="147"/>
      <c r="C20" s="147"/>
      <c r="D20" s="147"/>
      <c r="E20" s="147"/>
      <c r="F20" s="147"/>
      <c r="G20" s="148"/>
      <c r="H20" s="17">
        <f>SUM(H14:H19)</f>
        <v>5.1388888888888894E-2</v>
      </c>
      <c r="I20" s="64">
        <f>SUM(I14:I19)</f>
        <v>88.8</v>
      </c>
      <c r="J20" s="149"/>
      <c r="K20" s="150"/>
      <c r="L20" s="150"/>
      <c r="M20" s="150"/>
      <c r="N20" s="151"/>
    </row>
    <row r="21" spans="1:14" ht="23.25" x14ac:dyDescent="0.2">
      <c r="A21" s="143" t="s">
        <v>45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</row>
    <row r="22" spans="1:14" s="1" customFormat="1" ht="56.25" x14ac:dyDescent="0.2">
      <c r="A22" s="116">
        <v>10</v>
      </c>
      <c r="B22" s="75" t="s">
        <v>46</v>
      </c>
      <c r="C22" s="79" t="s">
        <v>97</v>
      </c>
      <c r="D22" s="116" t="s">
        <v>54</v>
      </c>
      <c r="E22" s="116" t="s">
        <v>96</v>
      </c>
      <c r="F22" s="3" t="s">
        <v>95</v>
      </c>
      <c r="G22" s="3" t="s">
        <v>94</v>
      </c>
      <c r="H22" s="4">
        <v>1.3888888888888889E-3</v>
      </c>
      <c r="I22" s="78">
        <v>4.8</v>
      </c>
      <c r="J22" s="117" t="s">
        <v>89</v>
      </c>
      <c r="K22" s="71" t="s">
        <v>213</v>
      </c>
      <c r="L22" s="118" t="s">
        <v>207</v>
      </c>
      <c r="M22" s="116">
        <v>304</v>
      </c>
      <c r="N22" s="116">
        <v>6</v>
      </c>
    </row>
    <row r="23" spans="1:14" s="1" customFormat="1" ht="243.75" x14ac:dyDescent="0.2">
      <c r="A23" s="116">
        <v>11</v>
      </c>
      <c r="B23" s="75" t="s">
        <v>46</v>
      </c>
      <c r="C23" s="75" t="s">
        <v>97</v>
      </c>
      <c r="D23" s="116" t="s">
        <v>53</v>
      </c>
      <c r="E23" s="116" t="s">
        <v>130</v>
      </c>
      <c r="F23" s="3" t="s">
        <v>129</v>
      </c>
      <c r="G23" s="3" t="s">
        <v>128</v>
      </c>
      <c r="H23" s="4">
        <v>1.0416666666666666E-2</v>
      </c>
      <c r="I23" s="78">
        <v>60.5</v>
      </c>
      <c r="J23" s="117" t="s">
        <v>206</v>
      </c>
      <c r="K23" s="116" t="s">
        <v>212</v>
      </c>
      <c r="L23" s="118" t="s">
        <v>205</v>
      </c>
      <c r="M23" s="71">
        <v>304</v>
      </c>
      <c r="N23" s="116">
        <v>-1</v>
      </c>
    </row>
    <row r="24" spans="1:14" ht="19.5" thickBot="1" x14ac:dyDescent="0.25">
      <c r="A24" s="146" t="s">
        <v>33</v>
      </c>
      <c r="B24" s="147"/>
      <c r="C24" s="147"/>
      <c r="D24" s="147"/>
      <c r="E24" s="147"/>
      <c r="F24" s="147"/>
      <c r="G24" s="148"/>
      <c r="H24" s="17">
        <f>SUM(H22:H23)</f>
        <v>1.1805555555555555E-2</v>
      </c>
      <c r="I24" s="64">
        <f>SUM(I22:I23)</f>
        <v>65.3</v>
      </c>
      <c r="J24" s="149"/>
      <c r="K24" s="150"/>
      <c r="L24" s="150"/>
      <c r="M24" s="150"/>
      <c r="N24" s="151"/>
    </row>
    <row r="25" spans="1:14" ht="23.25" customHeight="1" x14ac:dyDescent="0.2">
      <c r="A25" s="199" t="s">
        <v>44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</row>
    <row r="26" spans="1:14" s="1" customFormat="1" ht="37.5" x14ac:dyDescent="0.2">
      <c r="A26" s="116">
        <v>12</v>
      </c>
      <c r="B26" s="75" t="s">
        <v>46</v>
      </c>
      <c r="C26" s="75" t="s">
        <v>163</v>
      </c>
      <c r="D26" s="116" t="s">
        <v>162</v>
      </c>
      <c r="E26" s="116" t="s">
        <v>161</v>
      </c>
      <c r="F26" s="3" t="s">
        <v>160</v>
      </c>
      <c r="G26" s="3" t="s">
        <v>159</v>
      </c>
      <c r="H26" s="4">
        <v>4.8611111111111112E-3</v>
      </c>
      <c r="I26" s="78">
        <v>37</v>
      </c>
      <c r="J26" s="117" t="s">
        <v>158</v>
      </c>
      <c r="K26" s="152" t="s">
        <v>213</v>
      </c>
      <c r="L26" s="202" t="s">
        <v>214</v>
      </c>
      <c r="M26" s="71">
        <v>647</v>
      </c>
      <c r="N26" s="116">
        <v>-1</v>
      </c>
    </row>
    <row r="27" spans="1:14" s="1" customFormat="1" ht="37.5" x14ac:dyDescent="0.2">
      <c r="A27" s="116">
        <v>13</v>
      </c>
      <c r="B27" s="75" t="s">
        <v>46</v>
      </c>
      <c r="C27" s="75" t="s">
        <v>163</v>
      </c>
      <c r="D27" s="116" t="s">
        <v>162</v>
      </c>
      <c r="E27" s="116" t="s">
        <v>161</v>
      </c>
      <c r="F27" s="3" t="s">
        <v>165</v>
      </c>
      <c r="G27" s="3" t="s">
        <v>164</v>
      </c>
      <c r="H27" s="4">
        <v>1.3888888888888889E-3</v>
      </c>
      <c r="I27" s="78">
        <v>11.7</v>
      </c>
      <c r="J27" s="117" t="s">
        <v>158</v>
      </c>
      <c r="K27" s="153"/>
      <c r="L27" s="203"/>
      <c r="M27" s="71">
        <v>647</v>
      </c>
      <c r="N27" s="116">
        <v>-1</v>
      </c>
    </row>
    <row r="28" spans="1:14" ht="19.5" thickBot="1" x14ac:dyDescent="0.25">
      <c r="A28" s="146" t="s">
        <v>33</v>
      </c>
      <c r="B28" s="147"/>
      <c r="C28" s="147"/>
      <c r="D28" s="147"/>
      <c r="E28" s="147"/>
      <c r="F28" s="147"/>
      <c r="G28" s="148"/>
      <c r="H28" s="17">
        <f>SUM(H26:H27)</f>
        <v>6.2500000000000003E-3</v>
      </c>
      <c r="I28" s="64">
        <f>SUM(I26:I27)</f>
        <v>48.7</v>
      </c>
      <c r="J28" s="149"/>
      <c r="K28" s="150"/>
      <c r="L28" s="150"/>
      <c r="M28" s="150"/>
      <c r="N28" s="151"/>
    </row>
    <row r="29" spans="1:14" s="1" customFormat="1" ht="23.25" x14ac:dyDescent="0.2">
      <c r="A29" s="143" t="s">
        <v>41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</row>
    <row r="30" spans="1:14" s="1" customFormat="1" ht="37.5" x14ac:dyDescent="0.2">
      <c r="A30" s="116">
        <v>14</v>
      </c>
      <c r="B30" s="75" t="s">
        <v>46</v>
      </c>
      <c r="C30" s="79" t="s">
        <v>52</v>
      </c>
      <c r="D30" s="116" t="s">
        <v>62</v>
      </c>
      <c r="E30" s="116"/>
      <c r="F30" s="3" t="s">
        <v>61</v>
      </c>
      <c r="G30" s="3" t="s">
        <v>60</v>
      </c>
      <c r="H30" s="4">
        <v>6.9444444444444447E-4</v>
      </c>
      <c r="I30" s="78">
        <v>3.5</v>
      </c>
      <c r="J30" s="117" t="s">
        <v>59</v>
      </c>
      <c r="K30" s="152" t="s">
        <v>213</v>
      </c>
      <c r="L30" s="116" t="s">
        <v>199</v>
      </c>
      <c r="M30" s="116">
        <v>693</v>
      </c>
      <c r="N30" s="116">
        <v>0</v>
      </c>
    </row>
    <row r="31" spans="1:14" s="1" customFormat="1" ht="37.5" x14ac:dyDescent="0.2">
      <c r="A31" s="116">
        <v>15</v>
      </c>
      <c r="B31" s="75" t="s">
        <v>46</v>
      </c>
      <c r="C31" s="79" t="s">
        <v>52</v>
      </c>
      <c r="D31" s="116" t="s">
        <v>62</v>
      </c>
      <c r="E31" s="116"/>
      <c r="F31" s="3" t="s">
        <v>64</v>
      </c>
      <c r="G31" s="3" t="s">
        <v>63</v>
      </c>
      <c r="H31" s="4">
        <v>1.3888888888888889E-3</v>
      </c>
      <c r="I31" s="78">
        <v>6</v>
      </c>
      <c r="J31" s="117" t="s">
        <v>59</v>
      </c>
      <c r="K31" s="153"/>
      <c r="L31" s="116" t="s">
        <v>199</v>
      </c>
      <c r="M31" s="116">
        <v>693</v>
      </c>
      <c r="N31" s="116">
        <v>2</v>
      </c>
    </row>
    <row r="32" spans="1:14" s="1" customFormat="1" ht="19.5" thickBot="1" x14ac:dyDescent="0.25">
      <c r="A32" s="146" t="s">
        <v>33</v>
      </c>
      <c r="B32" s="147"/>
      <c r="C32" s="147"/>
      <c r="D32" s="147"/>
      <c r="E32" s="147"/>
      <c r="F32" s="147"/>
      <c r="G32" s="148"/>
      <c r="H32" s="17">
        <f>SUM(H30:H31)</f>
        <v>2.0833333333333333E-3</v>
      </c>
      <c r="I32" s="64">
        <f>SUM(I30:I31)</f>
        <v>9.5</v>
      </c>
      <c r="J32" s="149"/>
      <c r="K32" s="150"/>
      <c r="L32" s="150"/>
      <c r="M32" s="150"/>
      <c r="N32" s="151"/>
    </row>
    <row r="33" spans="1:14" s="1" customFormat="1" ht="23.25" x14ac:dyDescent="0.2">
      <c r="A33" s="143" t="s">
        <v>38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5"/>
    </row>
    <row r="34" spans="1:14" s="1" customFormat="1" ht="93.75" x14ac:dyDescent="0.2">
      <c r="A34" s="57">
        <v>16</v>
      </c>
      <c r="B34" s="75" t="s">
        <v>46</v>
      </c>
      <c r="C34" s="79" t="s">
        <v>88</v>
      </c>
      <c r="D34" s="57" t="s">
        <v>62</v>
      </c>
      <c r="E34" s="57" t="s">
        <v>87</v>
      </c>
      <c r="F34" s="3" t="s">
        <v>86</v>
      </c>
      <c r="G34" s="3" t="s">
        <v>85</v>
      </c>
      <c r="H34" s="4">
        <v>3.472222222222222E-3</v>
      </c>
      <c r="I34" s="78">
        <v>15.8</v>
      </c>
      <c r="J34" s="117" t="s">
        <v>84</v>
      </c>
      <c r="K34" s="116" t="s">
        <v>212</v>
      </c>
      <c r="L34" s="116" t="s">
        <v>215</v>
      </c>
      <c r="M34" s="57">
        <v>320</v>
      </c>
      <c r="N34" s="57">
        <v>6</v>
      </c>
    </row>
    <row r="35" spans="1:14" s="1" customFormat="1" ht="71.25" customHeight="1" x14ac:dyDescent="0.2">
      <c r="A35" s="57">
        <v>17</v>
      </c>
      <c r="B35" s="75" t="s">
        <v>46</v>
      </c>
      <c r="C35" s="79" t="s">
        <v>68</v>
      </c>
      <c r="D35" s="57" t="s">
        <v>93</v>
      </c>
      <c r="E35" s="57" t="s">
        <v>92</v>
      </c>
      <c r="F35" s="3" t="s">
        <v>91</v>
      </c>
      <c r="G35" s="3" t="s">
        <v>90</v>
      </c>
      <c r="H35" s="4">
        <v>3.472222222222222E-3</v>
      </c>
      <c r="I35" s="78">
        <v>20</v>
      </c>
      <c r="J35" s="117" t="s">
        <v>89</v>
      </c>
      <c r="K35" s="116" t="s">
        <v>212</v>
      </c>
      <c r="L35" s="116" t="s">
        <v>216</v>
      </c>
      <c r="M35" s="57">
        <v>892</v>
      </c>
      <c r="N35" s="57">
        <v>8</v>
      </c>
    </row>
    <row r="36" spans="1:14" s="1" customFormat="1" ht="56.25" x14ac:dyDescent="0.2">
      <c r="A36" s="57">
        <v>18</v>
      </c>
      <c r="B36" s="75" t="s">
        <v>46</v>
      </c>
      <c r="C36" s="55" t="s">
        <v>68</v>
      </c>
      <c r="D36" s="57" t="s">
        <v>138</v>
      </c>
      <c r="E36" s="57" t="s">
        <v>137</v>
      </c>
      <c r="F36" s="3" t="s">
        <v>136</v>
      </c>
      <c r="G36" s="3" t="s">
        <v>135</v>
      </c>
      <c r="H36" s="4">
        <v>1.7361111111111112E-2</v>
      </c>
      <c r="I36" s="2">
        <v>208</v>
      </c>
      <c r="J36" s="117" t="s">
        <v>134</v>
      </c>
      <c r="K36" s="116" t="s">
        <v>211</v>
      </c>
      <c r="L36" s="116" t="s">
        <v>203</v>
      </c>
      <c r="M36" s="57">
        <v>892</v>
      </c>
      <c r="N36" s="57">
        <v>-5</v>
      </c>
    </row>
    <row r="37" spans="1:14" s="1" customFormat="1" ht="56.25" x14ac:dyDescent="0.2">
      <c r="A37" s="57">
        <v>19</v>
      </c>
      <c r="B37" s="75" t="s">
        <v>46</v>
      </c>
      <c r="C37" s="55" t="s">
        <v>68</v>
      </c>
      <c r="D37" s="57" t="s">
        <v>157</v>
      </c>
      <c r="E37" s="57" t="s">
        <v>156</v>
      </c>
      <c r="F37" s="3" t="s">
        <v>155</v>
      </c>
      <c r="G37" s="3" t="s">
        <v>154</v>
      </c>
      <c r="H37" s="4">
        <v>9.0277777777777787E-3</v>
      </c>
      <c r="I37" s="78">
        <v>80</v>
      </c>
      <c r="J37" s="117" t="s">
        <v>153</v>
      </c>
      <c r="K37" s="116" t="s">
        <v>211</v>
      </c>
      <c r="L37" s="116" t="s">
        <v>204</v>
      </c>
      <c r="M37" s="57">
        <v>892</v>
      </c>
      <c r="N37" s="57">
        <v>0</v>
      </c>
    </row>
    <row r="38" spans="1:14" s="1" customFormat="1" ht="19.5" thickBot="1" x14ac:dyDescent="0.25">
      <c r="A38" s="146" t="s">
        <v>33</v>
      </c>
      <c r="B38" s="147"/>
      <c r="C38" s="147"/>
      <c r="D38" s="147"/>
      <c r="E38" s="147"/>
      <c r="F38" s="147"/>
      <c r="G38" s="148"/>
      <c r="H38" s="17">
        <f>SUM(H34:H37)</f>
        <v>3.3333333333333333E-2</v>
      </c>
      <c r="I38" s="64">
        <f>SUM(I34:I37)</f>
        <v>323.8</v>
      </c>
      <c r="J38" s="149"/>
      <c r="K38" s="150"/>
      <c r="L38" s="150"/>
      <c r="M38" s="150"/>
      <c r="N38" s="151"/>
    </row>
    <row r="39" spans="1:14" s="1" customFormat="1" ht="21" thickBot="1" x14ac:dyDescent="0.25">
      <c r="A39" s="139" t="s">
        <v>24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</row>
    <row r="40" spans="1:14" s="1" customFormat="1" ht="26.25" thickBot="1" x14ac:dyDescent="0.25">
      <c r="A40" s="72" t="s">
        <v>11</v>
      </c>
      <c r="B40" s="70" t="s">
        <v>4</v>
      </c>
      <c r="C40" s="69" t="s">
        <v>6</v>
      </c>
      <c r="D40" s="69" t="s">
        <v>3</v>
      </c>
      <c r="E40" s="69" t="s">
        <v>25</v>
      </c>
      <c r="F40" s="140" t="s">
        <v>26</v>
      </c>
      <c r="G40" s="140"/>
      <c r="H40" s="140" t="s">
        <v>27</v>
      </c>
      <c r="I40" s="140"/>
      <c r="J40" s="141"/>
      <c r="K40" s="142" t="s">
        <v>17</v>
      </c>
      <c r="L40" s="141"/>
    </row>
    <row r="41" spans="1:14" s="1" customFormat="1" ht="37.5" x14ac:dyDescent="0.2">
      <c r="A41" s="57">
        <v>1</v>
      </c>
      <c r="B41" s="75" t="s">
        <v>46</v>
      </c>
      <c r="C41" s="55" t="s">
        <v>68</v>
      </c>
      <c r="D41" s="57" t="s">
        <v>67</v>
      </c>
      <c r="E41" s="56" t="s">
        <v>49</v>
      </c>
      <c r="F41" s="119" t="s">
        <v>66</v>
      </c>
      <c r="G41" s="120"/>
      <c r="H41" s="121" t="s">
        <v>65</v>
      </c>
      <c r="I41" s="122"/>
      <c r="J41" s="123"/>
      <c r="K41" s="124">
        <v>3</v>
      </c>
      <c r="L41" s="120"/>
    </row>
    <row r="42" spans="1:14" s="1" customFormat="1" ht="37.5" x14ac:dyDescent="0.2">
      <c r="A42" s="57">
        <v>2</v>
      </c>
      <c r="B42" s="75" t="s">
        <v>46</v>
      </c>
      <c r="C42" s="55" t="s">
        <v>83</v>
      </c>
      <c r="D42" s="57" t="s">
        <v>82</v>
      </c>
      <c r="E42" s="57" t="s">
        <v>81</v>
      </c>
      <c r="F42" s="119">
        <v>43745.625</v>
      </c>
      <c r="G42" s="120"/>
      <c r="H42" s="121" t="s">
        <v>80</v>
      </c>
      <c r="I42" s="122"/>
      <c r="J42" s="123"/>
      <c r="K42" s="124">
        <v>10</v>
      </c>
      <c r="L42" s="120"/>
    </row>
    <row r="43" spans="1:14" s="1" customFormat="1" ht="37.5" x14ac:dyDescent="0.2">
      <c r="A43" s="76">
        <v>3</v>
      </c>
      <c r="B43" s="75" t="s">
        <v>46</v>
      </c>
      <c r="C43" s="81" t="s">
        <v>114</v>
      </c>
      <c r="D43" s="80" t="s">
        <v>50</v>
      </c>
      <c r="E43" s="57" t="s">
        <v>49</v>
      </c>
      <c r="F43" s="159" t="s">
        <v>113</v>
      </c>
      <c r="G43" s="160"/>
      <c r="H43" s="121" t="s">
        <v>112</v>
      </c>
      <c r="I43" s="122"/>
      <c r="J43" s="161"/>
      <c r="K43" s="162">
        <v>6</v>
      </c>
      <c r="L43" s="120"/>
    </row>
    <row r="44" spans="1:14" s="1" customFormat="1" ht="75" x14ac:dyDescent="0.2">
      <c r="A44" s="76">
        <v>4</v>
      </c>
      <c r="B44" s="75" t="s">
        <v>46</v>
      </c>
      <c r="C44" s="81" t="s">
        <v>47</v>
      </c>
      <c r="D44" s="80" t="s">
        <v>48</v>
      </c>
      <c r="E44" s="57" t="s">
        <v>117</v>
      </c>
      <c r="F44" s="159" t="s">
        <v>116</v>
      </c>
      <c r="G44" s="160"/>
      <c r="H44" s="163" t="s">
        <v>115</v>
      </c>
      <c r="I44" s="163"/>
      <c r="J44" s="163"/>
      <c r="K44" s="160">
        <v>-5</v>
      </c>
      <c r="L44" s="160"/>
    </row>
    <row r="45" spans="1:14" s="1" customFormat="1" ht="37.5" x14ac:dyDescent="0.2">
      <c r="A45" s="57">
        <v>5</v>
      </c>
      <c r="B45" s="75" t="s">
        <v>46</v>
      </c>
      <c r="C45" s="79" t="s">
        <v>88</v>
      </c>
      <c r="D45" s="57" t="s">
        <v>121</v>
      </c>
      <c r="E45" s="57" t="s">
        <v>120</v>
      </c>
      <c r="F45" s="119" t="s">
        <v>119</v>
      </c>
      <c r="G45" s="120"/>
      <c r="H45" s="121" t="s">
        <v>118</v>
      </c>
      <c r="I45" s="122"/>
      <c r="J45" s="123"/>
      <c r="K45" s="124">
        <v>-2</v>
      </c>
      <c r="L45" s="120"/>
    </row>
    <row r="46" spans="1:14" s="1" customFormat="1" ht="37.5" x14ac:dyDescent="0.2">
      <c r="A46" s="57">
        <v>6</v>
      </c>
      <c r="B46" s="75" t="s">
        <v>46</v>
      </c>
      <c r="C46" s="55" t="s">
        <v>55</v>
      </c>
      <c r="D46" s="57" t="s">
        <v>133</v>
      </c>
      <c r="E46" s="57" t="s">
        <v>57</v>
      </c>
      <c r="F46" s="119" t="s">
        <v>132</v>
      </c>
      <c r="G46" s="120"/>
      <c r="H46" s="121" t="s">
        <v>131</v>
      </c>
      <c r="I46" s="122"/>
      <c r="J46" s="123"/>
      <c r="K46" s="124">
        <v>-3</v>
      </c>
      <c r="L46" s="120"/>
    </row>
    <row r="47" spans="1:14" s="1" customFormat="1" ht="37.5" x14ac:dyDescent="0.2">
      <c r="A47" s="57">
        <v>7</v>
      </c>
      <c r="B47" s="75" t="s">
        <v>46</v>
      </c>
      <c r="C47" s="79" t="s">
        <v>88</v>
      </c>
      <c r="D47" s="57" t="s">
        <v>121</v>
      </c>
      <c r="E47" s="57" t="s">
        <v>140</v>
      </c>
      <c r="F47" s="119" t="s">
        <v>139</v>
      </c>
      <c r="G47" s="120"/>
      <c r="H47" s="176" t="s">
        <v>127</v>
      </c>
      <c r="I47" s="177"/>
      <c r="J47" s="178"/>
      <c r="K47" s="124">
        <v>-2</v>
      </c>
      <c r="L47" s="120"/>
    </row>
    <row r="48" spans="1:14" s="1" customFormat="1" ht="37.5" x14ac:dyDescent="0.2">
      <c r="A48" s="57">
        <v>8</v>
      </c>
      <c r="B48" s="75" t="s">
        <v>46</v>
      </c>
      <c r="C48" s="55" t="s">
        <v>55</v>
      </c>
      <c r="D48" s="57" t="s">
        <v>102</v>
      </c>
      <c r="E48" s="56" t="s">
        <v>49</v>
      </c>
      <c r="F48" s="119">
        <v>43766.590277777781</v>
      </c>
      <c r="G48" s="120"/>
      <c r="H48" s="121" t="s">
        <v>166</v>
      </c>
      <c r="I48" s="122"/>
      <c r="J48" s="123"/>
      <c r="K48" s="124">
        <v>-9</v>
      </c>
      <c r="L48" s="120"/>
    </row>
    <row r="49" spans="1:18" ht="17.25" thickBot="1" x14ac:dyDescent="0.3">
      <c r="B49" s="180" t="s">
        <v>217</v>
      </c>
      <c r="C49" s="181"/>
      <c r="D49" s="182"/>
      <c r="E49" s="19"/>
      <c r="F49" s="20"/>
      <c r="G49" s="21"/>
      <c r="H49" s="21"/>
      <c r="I49" s="12"/>
      <c r="M49" s="26"/>
      <c r="N49" s="27"/>
    </row>
    <row r="50" spans="1:18" ht="19.5" thickBot="1" x14ac:dyDescent="0.3">
      <c r="B50" s="23"/>
      <c r="C50" s="23"/>
      <c r="D50" s="24"/>
      <c r="E50" s="19"/>
      <c r="F50" s="20"/>
      <c r="G50" s="21"/>
      <c r="H50" s="21"/>
      <c r="I50" s="12"/>
      <c r="M50" s="26"/>
      <c r="N50" s="27"/>
      <c r="R50" s="30"/>
    </row>
    <row r="51" spans="1:18" ht="32.25" thickBot="1" x14ac:dyDescent="0.25">
      <c r="A51" s="183" t="s">
        <v>19</v>
      </c>
      <c r="B51" s="184"/>
      <c r="C51" s="5" t="s">
        <v>172</v>
      </c>
      <c r="D51" s="5" t="s">
        <v>173</v>
      </c>
      <c r="E51" s="5" t="s">
        <v>174</v>
      </c>
      <c r="F51" s="25"/>
      <c r="G51" s="25"/>
      <c r="H51" s="66"/>
      <c r="I51" s="98" t="s">
        <v>175</v>
      </c>
      <c r="J51" s="99" t="s">
        <v>176</v>
      </c>
      <c r="K51" s="100" t="s">
        <v>177</v>
      </c>
      <c r="M51" s="26"/>
      <c r="N51" s="27"/>
    </row>
    <row r="52" spans="1:18" ht="32.25" customHeight="1" x14ac:dyDescent="0.2">
      <c r="A52" s="185" t="s">
        <v>15</v>
      </c>
      <c r="B52" s="186"/>
      <c r="C52" s="82">
        <v>19</v>
      </c>
      <c r="D52" s="6">
        <v>7</v>
      </c>
      <c r="E52" s="6">
        <v>6</v>
      </c>
      <c r="F52" s="25"/>
      <c r="G52" s="25"/>
      <c r="H52" s="20"/>
      <c r="I52" s="101">
        <v>1</v>
      </c>
      <c r="J52" s="102" t="s">
        <v>178</v>
      </c>
      <c r="K52" s="103"/>
      <c r="L52" s="22"/>
      <c r="M52" s="26"/>
      <c r="N52" s="27"/>
    </row>
    <row r="53" spans="1:18" ht="20.25" x14ac:dyDescent="0.2">
      <c r="A53" s="174" t="s">
        <v>20</v>
      </c>
      <c r="B53" s="175"/>
      <c r="C53" s="83">
        <v>7</v>
      </c>
      <c r="D53" s="68">
        <v>6</v>
      </c>
      <c r="E53" s="115">
        <v>1</v>
      </c>
      <c r="F53" s="25"/>
      <c r="G53" s="25"/>
      <c r="H53" s="20"/>
      <c r="I53" s="104">
        <v>2</v>
      </c>
      <c r="J53" s="105" t="s">
        <v>179</v>
      </c>
      <c r="K53" s="106"/>
      <c r="L53" s="26"/>
      <c r="M53" s="26"/>
      <c r="N53" s="27"/>
    </row>
    <row r="54" spans="1:18" ht="20.25" x14ac:dyDescent="0.2">
      <c r="A54" s="174" t="s">
        <v>22</v>
      </c>
      <c r="B54" s="175"/>
      <c r="C54" s="83">
        <v>7</v>
      </c>
      <c r="D54" s="68">
        <v>1</v>
      </c>
      <c r="E54" s="115">
        <v>1</v>
      </c>
      <c r="F54" s="25"/>
      <c r="G54" s="25"/>
      <c r="H54" s="20"/>
      <c r="I54" s="107" t="s">
        <v>180</v>
      </c>
      <c r="J54" s="105" t="s">
        <v>181</v>
      </c>
      <c r="K54" s="106">
        <v>7</v>
      </c>
      <c r="L54" s="26"/>
      <c r="M54" s="26"/>
      <c r="N54" s="27"/>
    </row>
    <row r="55" spans="1:18" ht="20.25" x14ac:dyDescent="0.2">
      <c r="A55" s="187" t="s">
        <v>21</v>
      </c>
      <c r="B55" s="188"/>
      <c r="C55" s="83">
        <v>3</v>
      </c>
      <c r="D55" s="68"/>
      <c r="E55" s="115">
        <v>2</v>
      </c>
      <c r="F55" s="25"/>
      <c r="G55" s="25"/>
      <c r="H55" s="28"/>
      <c r="I55" s="107" t="s">
        <v>182</v>
      </c>
      <c r="J55" s="105" t="s">
        <v>183</v>
      </c>
      <c r="K55" s="106"/>
      <c r="L55" s="26"/>
      <c r="M55" s="26"/>
      <c r="N55" s="27"/>
    </row>
    <row r="56" spans="1:18" ht="21" thickBot="1" x14ac:dyDescent="0.25">
      <c r="A56" s="170" t="s">
        <v>28</v>
      </c>
      <c r="B56" s="171"/>
      <c r="C56" s="83">
        <v>2</v>
      </c>
      <c r="D56" s="68"/>
      <c r="E56" s="115">
        <v>2</v>
      </c>
      <c r="F56" s="25"/>
      <c r="G56" s="25"/>
      <c r="H56" s="66"/>
      <c r="I56" s="107" t="s">
        <v>184</v>
      </c>
      <c r="J56" s="105" t="s">
        <v>185</v>
      </c>
      <c r="K56" s="106"/>
      <c r="L56" s="26"/>
      <c r="M56" s="26"/>
      <c r="N56" s="27"/>
    </row>
    <row r="57" spans="1:18" ht="20.25" x14ac:dyDescent="0.2">
      <c r="A57" s="189" t="s">
        <v>29</v>
      </c>
      <c r="B57" s="190"/>
      <c r="C57" s="82"/>
      <c r="D57" s="29"/>
      <c r="E57" s="8">
        <v>3</v>
      </c>
      <c r="F57" s="25"/>
      <c r="G57" s="25"/>
      <c r="H57" s="20"/>
      <c r="I57" s="107" t="s">
        <v>186</v>
      </c>
      <c r="J57" s="105" t="s">
        <v>187</v>
      </c>
      <c r="K57" s="106"/>
      <c r="L57" s="26"/>
      <c r="M57" s="26"/>
      <c r="N57" s="27"/>
    </row>
    <row r="58" spans="1:18" ht="20.25" x14ac:dyDescent="0.2">
      <c r="A58" s="174" t="s">
        <v>12</v>
      </c>
      <c r="B58" s="175"/>
      <c r="C58" s="83"/>
      <c r="D58" s="73"/>
      <c r="E58" s="7">
        <v>2</v>
      </c>
      <c r="F58" s="25"/>
      <c r="G58" s="25"/>
      <c r="H58" s="20"/>
      <c r="I58" s="104">
        <v>3</v>
      </c>
      <c r="J58" s="105" t="s">
        <v>188</v>
      </c>
      <c r="K58" s="106"/>
      <c r="L58" s="26"/>
      <c r="M58" s="26"/>
      <c r="N58" s="27"/>
    </row>
    <row r="59" spans="1:18" ht="33" x14ac:dyDescent="0.2">
      <c r="A59" s="174" t="s">
        <v>13</v>
      </c>
      <c r="B59" s="175"/>
      <c r="C59" s="83"/>
      <c r="D59" s="73"/>
      <c r="E59" s="7"/>
      <c r="F59" s="25"/>
      <c r="G59" s="25"/>
      <c r="H59" s="20"/>
      <c r="I59" s="108">
        <v>4</v>
      </c>
      <c r="J59" s="105" t="s">
        <v>189</v>
      </c>
      <c r="K59" s="106"/>
      <c r="L59" s="26"/>
      <c r="M59" s="26"/>
      <c r="N59" s="27"/>
    </row>
    <row r="60" spans="1:18" ht="21" thickBot="1" x14ac:dyDescent="0.25">
      <c r="A60" s="170" t="s">
        <v>18</v>
      </c>
      <c r="B60" s="171"/>
      <c r="C60" s="84"/>
      <c r="D60" s="77"/>
      <c r="E60" s="9">
        <v>1</v>
      </c>
      <c r="F60" s="20"/>
      <c r="G60" s="20"/>
      <c r="H60" s="20"/>
      <c r="I60" s="108">
        <v>5</v>
      </c>
      <c r="J60" s="105" t="s">
        <v>190</v>
      </c>
      <c r="K60" s="106"/>
      <c r="L60" s="26"/>
      <c r="M60" s="34"/>
      <c r="N60" s="34"/>
    </row>
    <row r="61" spans="1:18" ht="33" x14ac:dyDescent="0.25">
      <c r="A61" s="172" t="s">
        <v>30</v>
      </c>
      <c r="B61" s="173"/>
      <c r="C61" s="85"/>
      <c r="D61" s="73"/>
      <c r="E61" s="68"/>
      <c r="F61" s="32"/>
      <c r="G61" s="32"/>
      <c r="H61" s="32"/>
      <c r="I61" s="108">
        <v>6</v>
      </c>
      <c r="J61" s="105" t="s">
        <v>191</v>
      </c>
      <c r="K61" s="106">
        <v>1</v>
      </c>
      <c r="L61" s="26"/>
      <c r="M61" s="35"/>
      <c r="N61" s="35"/>
    </row>
    <row r="62" spans="1:18" ht="21" thickBot="1" x14ac:dyDescent="0.25">
      <c r="A62" s="170" t="s">
        <v>18</v>
      </c>
      <c r="B62" s="171"/>
      <c r="C62" s="85"/>
      <c r="D62" s="73"/>
      <c r="E62" s="68"/>
      <c r="F62" s="20"/>
      <c r="G62" s="21"/>
      <c r="H62" s="21"/>
      <c r="I62" s="108">
        <v>7</v>
      </c>
      <c r="J62" s="105" t="s">
        <v>192</v>
      </c>
      <c r="K62" s="106"/>
      <c r="L62" s="26"/>
      <c r="M62" s="35"/>
      <c r="N62" s="35"/>
    </row>
    <row r="63" spans="1:18" ht="27.75" customHeight="1" thickBot="1" x14ac:dyDescent="0.25">
      <c r="A63" s="168" t="s">
        <v>209</v>
      </c>
      <c r="B63" s="169"/>
      <c r="C63" s="85"/>
      <c r="D63" s="33"/>
      <c r="E63" s="33"/>
      <c r="F63" s="20"/>
      <c r="G63" s="21"/>
      <c r="H63" s="21"/>
      <c r="I63" s="109">
        <v>8</v>
      </c>
      <c r="J63" s="110" t="s">
        <v>193</v>
      </c>
      <c r="K63" s="111">
        <v>4</v>
      </c>
      <c r="L63" s="26"/>
    </row>
    <row r="64" spans="1:18" ht="27.75" customHeight="1" thickBot="1" x14ac:dyDescent="0.25">
      <c r="A64" s="197" t="s">
        <v>31</v>
      </c>
      <c r="B64" s="198"/>
      <c r="C64" s="86"/>
      <c r="D64" s="68"/>
      <c r="E64" s="58"/>
      <c r="F64" s="20"/>
      <c r="G64" s="21"/>
      <c r="H64" s="21"/>
      <c r="I64" s="109">
        <v>9</v>
      </c>
      <c r="J64" s="112" t="s">
        <v>194</v>
      </c>
      <c r="K64" s="113">
        <v>7</v>
      </c>
      <c r="L64" s="26"/>
    </row>
    <row r="65" spans="1:14" ht="33" customHeight="1" thickBot="1" x14ac:dyDescent="0.25">
      <c r="A65" s="195" t="s">
        <v>32</v>
      </c>
      <c r="B65" s="196"/>
      <c r="C65" s="87"/>
      <c r="D65" s="36"/>
      <c r="E65" s="36"/>
      <c r="F65" s="20"/>
      <c r="G65" s="21"/>
      <c r="H65" s="21"/>
      <c r="I65" s="41"/>
      <c r="J65" s="42" t="s">
        <v>33</v>
      </c>
      <c r="K65" s="114">
        <v>19</v>
      </c>
      <c r="L65" s="26"/>
    </row>
    <row r="66" spans="1:14" ht="21" thickBot="1" x14ac:dyDescent="0.25">
      <c r="A66" s="193" t="s">
        <v>14</v>
      </c>
      <c r="B66" s="194"/>
      <c r="C66" s="87"/>
      <c r="D66" s="73">
        <v>1</v>
      </c>
      <c r="E66" s="33">
        <v>2</v>
      </c>
      <c r="F66" s="20"/>
      <c r="G66" s="21"/>
      <c r="H66" s="37"/>
      <c r="I66" s="31"/>
      <c r="J66" s="38"/>
      <c r="K66" s="39"/>
      <c r="L66" s="26"/>
    </row>
    <row r="67" spans="1:14" ht="17.25" thickBot="1" x14ac:dyDescent="0.25">
      <c r="A67" s="191" t="s">
        <v>16</v>
      </c>
      <c r="B67" s="192"/>
      <c r="C67" s="88"/>
      <c r="D67" s="74"/>
      <c r="E67" s="36"/>
      <c r="I67" s="41"/>
      <c r="J67" s="42"/>
      <c r="K67" s="26"/>
      <c r="M67" s="40"/>
    </row>
    <row r="68" spans="1:14" ht="17.25" thickBot="1" x14ac:dyDescent="0.25">
      <c r="A68" s="10"/>
      <c r="B68" s="11" t="s">
        <v>33</v>
      </c>
      <c r="C68" s="89">
        <v>19</v>
      </c>
      <c r="D68" s="89">
        <f>D67+D66+D65+D64+D63+D61+D57+D52</f>
        <v>8</v>
      </c>
      <c r="E68" s="87">
        <f>E67+E66+E65+E64+E63+E61+E57+E52</f>
        <v>11</v>
      </c>
      <c r="I68" s="60"/>
    </row>
    <row r="69" spans="1:14" ht="15.75" x14ac:dyDescent="0.2">
      <c r="I69" s="60"/>
    </row>
    <row r="70" spans="1:14" ht="32.25" customHeight="1" x14ac:dyDescent="0.3">
      <c r="B70" s="164" t="s">
        <v>10</v>
      </c>
      <c r="C70" s="165"/>
      <c r="D70" s="90" t="s">
        <v>167</v>
      </c>
      <c r="E70" s="90" t="s">
        <v>169</v>
      </c>
      <c r="F70" s="43"/>
      <c r="G70" s="60"/>
      <c r="H70" s="60"/>
    </row>
    <row r="71" spans="1:14" ht="18.75" x14ac:dyDescent="0.2">
      <c r="B71" s="164"/>
      <c r="C71" s="165"/>
      <c r="D71" s="91">
        <f>I12+I20+I24+I28+I32+I38</f>
        <v>1216.3999999999999</v>
      </c>
      <c r="E71" s="92">
        <v>2402.5</v>
      </c>
      <c r="G71" s="45"/>
      <c r="H71" s="45"/>
    </row>
    <row r="72" spans="1:14" ht="18.75" x14ac:dyDescent="0.2">
      <c r="B72" s="46"/>
      <c r="C72" s="46"/>
      <c r="D72" s="93"/>
      <c r="E72" s="94"/>
      <c r="G72" s="45"/>
      <c r="H72" s="45"/>
      <c r="J72" s="67"/>
      <c r="K72" s="30"/>
      <c r="L72" s="47"/>
    </row>
    <row r="73" spans="1:14" ht="37.5" x14ac:dyDescent="0.3">
      <c r="B73" s="166" t="s">
        <v>42</v>
      </c>
      <c r="C73" s="167"/>
      <c r="D73" s="90" t="s">
        <v>168</v>
      </c>
      <c r="E73" s="95" t="s">
        <v>170</v>
      </c>
      <c r="G73" s="45"/>
      <c r="H73" s="45"/>
      <c r="J73" s="67"/>
      <c r="K73" s="30"/>
      <c r="L73" s="47"/>
    </row>
    <row r="74" spans="1:14" ht="18.75" x14ac:dyDescent="0.2">
      <c r="B74" s="166"/>
      <c r="C74" s="167"/>
      <c r="D74" s="96">
        <f>H12+H20+H24+H28+H32+H38</f>
        <v>0.12569444444444447</v>
      </c>
      <c r="E74" s="97">
        <v>0.40902777777777777</v>
      </c>
      <c r="G74" s="45"/>
      <c r="H74" s="45"/>
      <c r="J74" s="67"/>
      <c r="K74" s="30"/>
      <c r="L74" s="47"/>
    </row>
    <row r="75" spans="1:14" ht="15" x14ac:dyDescent="0.25">
      <c r="B75" s="179" t="s">
        <v>43</v>
      </c>
      <c r="C75" s="179"/>
      <c r="D75" s="48"/>
      <c r="E75" s="35"/>
      <c r="G75" s="45"/>
      <c r="H75" s="45"/>
    </row>
    <row r="76" spans="1:14" ht="30" x14ac:dyDescent="0.25">
      <c r="B76" s="49" t="s">
        <v>171</v>
      </c>
      <c r="C76" s="50"/>
      <c r="F76" s="51"/>
      <c r="G76" s="52"/>
      <c r="H76" s="52"/>
    </row>
    <row r="79" spans="1:14" ht="16.5" x14ac:dyDescent="0.2">
      <c r="M79" s="26"/>
      <c r="N79" s="27"/>
    </row>
    <row r="81" spans="8:9" x14ac:dyDescent="0.2">
      <c r="H81" s="12"/>
    </row>
    <row r="82" spans="8:9" x14ac:dyDescent="0.2">
      <c r="H82" s="12"/>
      <c r="I82" s="12"/>
    </row>
  </sheetData>
  <mergeCells count="87">
    <mergeCell ref="K48:L48"/>
    <mergeCell ref="H48:J48"/>
    <mergeCell ref="F48:G48"/>
    <mergeCell ref="F46:G46"/>
    <mergeCell ref="H46:J46"/>
    <mergeCell ref="K46:L46"/>
    <mergeCell ref="A28:G28"/>
    <mergeCell ref="J28:N28"/>
    <mergeCell ref="A13:N13"/>
    <mergeCell ref="A20:G20"/>
    <mergeCell ref="J20:N20"/>
    <mergeCell ref="A21:N21"/>
    <mergeCell ref="A24:G24"/>
    <mergeCell ref="J24:N24"/>
    <mergeCell ref="A25:N25"/>
    <mergeCell ref="K26:K27"/>
    <mergeCell ref="L26:L27"/>
    <mergeCell ref="B75:C75"/>
    <mergeCell ref="A58:B58"/>
    <mergeCell ref="B49:D49"/>
    <mergeCell ref="A51:B51"/>
    <mergeCell ref="A52:B52"/>
    <mergeCell ref="A53:B53"/>
    <mergeCell ref="A54:B54"/>
    <mergeCell ref="A55:B55"/>
    <mergeCell ref="A56:B56"/>
    <mergeCell ref="A57:B57"/>
    <mergeCell ref="A67:B67"/>
    <mergeCell ref="A66:B66"/>
    <mergeCell ref="A65:B65"/>
    <mergeCell ref="A64:B64"/>
    <mergeCell ref="F44:G44"/>
    <mergeCell ref="H44:J44"/>
    <mergeCell ref="K44:L44"/>
    <mergeCell ref="B70:C71"/>
    <mergeCell ref="B73:C74"/>
    <mergeCell ref="F45:G45"/>
    <mergeCell ref="H45:J45"/>
    <mergeCell ref="K45:L45"/>
    <mergeCell ref="A63:B63"/>
    <mergeCell ref="A62:B62"/>
    <mergeCell ref="A61:B61"/>
    <mergeCell ref="A60:B60"/>
    <mergeCell ref="A59:B59"/>
    <mergeCell ref="K47:L47"/>
    <mergeCell ref="F47:G47"/>
    <mergeCell ref="H47:J47"/>
    <mergeCell ref="F42:G42"/>
    <mergeCell ref="H42:J42"/>
    <mergeCell ref="K42:L42"/>
    <mergeCell ref="F43:G43"/>
    <mergeCell ref="H43:J43"/>
    <mergeCell ref="K43:L43"/>
    <mergeCell ref="M5:M6"/>
    <mergeCell ref="A12:G12"/>
    <mergeCell ref="J12:N12"/>
    <mergeCell ref="A8:N8"/>
    <mergeCell ref="K5:K6"/>
    <mergeCell ref="L5:L6"/>
    <mergeCell ref="J5:J6"/>
    <mergeCell ref="A39:N39"/>
    <mergeCell ref="F40:G40"/>
    <mergeCell ref="H40:J40"/>
    <mergeCell ref="K40:L40"/>
    <mergeCell ref="A29:N29"/>
    <mergeCell ref="A32:G32"/>
    <mergeCell ref="J32:N32"/>
    <mergeCell ref="A33:N33"/>
    <mergeCell ref="A38:G38"/>
    <mergeCell ref="J38:N38"/>
    <mergeCell ref="K30:K31"/>
    <mergeCell ref="F41:G41"/>
    <mergeCell ref="H41:J41"/>
    <mergeCell ref="K41:L41"/>
    <mergeCell ref="J1:N1"/>
    <mergeCell ref="A2:N2"/>
    <mergeCell ref="A3:N3"/>
    <mergeCell ref="A4:N4"/>
    <mergeCell ref="A5:A6"/>
    <mergeCell ref="B5:B6"/>
    <mergeCell ref="C5:C6"/>
    <mergeCell ref="D5:D6"/>
    <mergeCell ref="E5:E6"/>
    <mergeCell ref="F5:G5"/>
    <mergeCell ref="N5:N6"/>
    <mergeCell ref="H5:H6"/>
    <mergeCell ref="I5:I6"/>
  </mergeCells>
  <pageMargins left="0.23622047244094491" right="0.23622047244094491" top="0.74803149606299213" bottom="0.74803149606299213" header="0.31496062992125984" footer="0.31496062992125984"/>
  <pageSetup paperSize="9" scale="40" fitToHeight="0" orientation="landscape" r:id="rId1"/>
  <rowBreaks count="2" manualBreakCount="2">
    <brk id="28" max="16383" man="1"/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2019-11-29T03:43:16Z</cp:lastPrinted>
  <dcterms:created xsi:type="dcterms:W3CDTF">1996-10-08T23:32:33Z</dcterms:created>
  <dcterms:modified xsi:type="dcterms:W3CDTF">2019-12-10T05:14:02Z</dcterms:modified>
</cp:coreProperties>
</file>