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045" activeTab="0"/>
  </bookViews>
  <sheets>
    <sheet name="стр.1" sheetId="1" r:id="rId1"/>
  </sheets>
  <definedNames>
    <definedName name="_xlnm.Print_Area" localSheetId="0">'стр.1'!$A$1:$G$60</definedName>
  </definedNames>
  <calcPr fullCalcOnLoad="1"/>
</workbook>
</file>

<file path=xl/sharedStrings.xml><?xml version="1.0" encoding="utf-8"?>
<sst xmlns="http://schemas.openxmlformats.org/spreadsheetml/2006/main" count="86" uniqueCount="86">
  <si>
    <t>№
п/п</t>
  </si>
  <si>
    <t>(тыс. руб.)</t>
  </si>
  <si>
    <t>Топливо на технологические цели</t>
  </si>
  <si>
    <t>Вода на технологические цели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</si>
  <si>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</si>
  <si>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</si>
  <si>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 нужды с оплаты производственных рабочих</t>
  </si>
  <si>
    <t>Расходы по содержанию и эксплуатации оборудования, в том числе:</t>
  </si>
  <si>
    <t>6.1</t>
  </si>
  <si>
    <t>амортизация производственного оборудования</t>
  </si>
  <si>
    <t>6.2</t>
  </si>
  <si>
    <t>отчисления в ремонтный фонд</t>
  </si>
  <si>
    <t>6.3</t>
  </si>
  <si>
    <t>другие расходы по содержанию и эксплуатации оборудования</t>
  </si>
  <si>
    <t>7</t>
  </si>
  <si>
    <t>Расходы по подготовке и освоению производства (пусковые работы)</t>
  </si>
  <si>
    <t>8</t>
  </si>
  <si>
    <t>Цеховые расходы</t>
  </si>
  <si>
    <t>9</t>
  </si>
  <si>
    <t>Общехозяйственные расходы, всего, в том числе: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</si>
  <si>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</si>
  <si>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</si>
  <si>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</si>
  <si>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</si>
  <si>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</si>
  <si>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 загрязняющих веществ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</si>
  <si>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</si>
  <si>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
по единой национальной (общероссийской) электрической сети</t>
  </si>
  <si>
    <t>9.5</t>
  </si>
  <si>
    <t>Отчисления в ремонтный фонд в случае его формирования</t>
  </si>
  <si>
    <t>9.6</t>
  </si>
  <si>
    <t>- налог на землю</t>
  </si>
  <si>
    <t>9.7</t>
  </si>
  <si>
    <t>Другие затраты, относимые на себестоимость продукции, всего, в том числе:</t>
  </si>
  <si>
    <t>9.7.1</t>
  </si>
  <si>
    <t>Арендная плата</t>
  </si>
  <si>
    <t>10</t>
  </si>
  <si>
    <t>11</t>
  </si>
  <si>
    <t>Покупная электроэнергия</t>
  </si>
  <si>
    <t>11.1</t>
  </si>
  <si>
    <t>Относимая на условно-постоянные расходы</t>
  </si>
  <si>
    <t>11.2</t>
  </si>
  <si>
    <t>Относимая на переменные расходы</t>
  </si>
  <si>
    <t>12</t>
  </si>
  <si>
    <t>Недополученный по независящим причинам доход</t>
  </si>
  <si>
    <t>13</t>
  </si>
  <si>
    <t>Избыток средств, полученный в предыдущем периоде регулирования</t>
  </si>
  <si>
    <t>14</t>
  </si>
  <si>
    <t>Итого производственные расходы</t>
  </si>
  <si>
    <t>15</t>
  </si>
  <si>
    <t>Полезный отпуск электроэнергии, млн. кВт·ч</t>
  </si>
  <si>
    <t>16</t>
  </si>
  <si>
    <t>Удельные расходы, руб./тыс. кВт·ч</t>
  </si>
  <si>
    <t>из них:</t>
  </si>
  <si>
    <t>переменная составляющая</t>
  </si>
  <si>
    <t>в том числе:</t>
  </si>
  <si>
    <t>- топливная составляющая</t>
  </si>
  <si>
    <t>- водный налог</t>
  </si>
  <si>
    <t>- покупная электроэнергия</t>
  </si>
  <si>
    <t>17</t>
  </si>
  <si>
    <t>17.1</t>
  </si>
  <si>
    <t>17.2</t>
  </si>
  <si>
    <t>17.3</t>
  </si>
  <si>
    <t>Условно-постоянные расходы, в том числе:</t>
  </si>
  <si>
    <t>По источникам энергии</t>
  </si>
  <si>
    <t>По сетям</t>
  </si>
  <si>
    <t>Сумма общехозяйственных расходов</t>
  </si>
  <si>
    <t>Калькуляционные статьи затрат</t>
  </si>
  <si>
    <t>Непроизводственные расходы (налоги и другие обязательные платежи и сборы), всего, в том числе:</t>
  </si>
  <si>
    <t>Калькуляция расходов, связанных с производством, передачей</t>
  </si>
  <si>
    <t>примечание ***</t>
  </si>
  <si>
    <t>регулирования тарифов.</t>
  </si>
  <si>
    <t>% по кредиту</t>
  </si>
  <si>
    <t>и поставкой  электрической энергии за 2017 год</t>
  </si>
  <si>
    <t xml:space="preserve">План**             </t>
  </si>
  <si>
    <t xml:space="preserve">факт *              </t>
  </si>
  <si>
    <t>2017 год</t>
  </si>
  <si>
    <t>Форма таблицы № п 1.18 Приложения 1</t>
  </si>
  <si>
    <t>к Методическим указаниям, утвержденным</t>
  </si>
  <si>
    <t>приказом Федеральной службы по тарифам</t>
  </si>
  <si>
    <t>Примечание:</t>
  </si>
  <si>
    <t>* Указывается информация о фактических затратах на производство, передачу и сбыт электрической энергии потребителям.</t>
  </si>
  <si>
    <t>** Указываются плановые значения показателей, определённых органами исполнительной власти в области государственного</t>
  </si>
  <si>
    <t xml:space="preserve">*** При наличии отклонений фактических значений показателей от плановых более чем 15 процентов в столбце &lt;Примечание&gt; </t>
  </si>
  <si>
    <t>указываются причины их возникновения</t>
  </si>
  <si>
    <t>от 06 августа 2004 г. № 20-э/2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</si>
</sst>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wrapText="1"/>
    </xf>
    <xf numFmtId="16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customWidth="1"/>
    <col min="2" max="2" width="0.6171875" style="1" customWidth="1"/>
    <col min="3" max="3" width="59.125" style="1" customWidth="1"/>
    <col min="4" max="4" width="2.125" style="1" customWidth="1"/>
    <col min="5" max="5" width="12.875" style="1" customWidth="1"/>
    <col min="6" max="6" width="13.375" style="1" customWidth="1"/>
    <col min="7" max="7" width="13.875" style="1" customWidth="1"/>
    <col min="8" max="16384" width="9.125" style="1" customWidth="1"/>
  </cols>
  <sheetData>
    <row r="1" spans="5:6" ht="12.75">
      <c r="E1" s="18" t="s">
        <v>77</v>
      </c>
      <c r="F1" s="19"/>
    </row>
    <row r="2" ht="12.75">
      <c r="E2" s="1" t="s">
        <v>78</v>
      </c>
    </row>
    <row r="3" ht="12.75">
      <c r="E3" s="18" t="s">
        <v>79</v>
      </c>
    </row>
    <row r="4" ht="12.75">
      <c r="E4" s="18" t="s">
        <v>85</v>
      </c>
    </row>
    <row r="5" ht="12.75">
      <c r="E5" s="18"/>
    </row>
    <row r="6" spans="1:7" ht="15.75">
      <c r="A6" s="26" t="s">
        <v>69</v>
      </c>
      <c r="B6" s="26"/>
      <c r="C6" s="26"/>
      <c r="D6" s="26"/>
      <c r="E6" s="26"/>
      <c r="F6" s="26"/>
      <c r="G6" s="26"/>
    </row>
    <row r="7" spans="1:7" ht="15.75">
      <c r="A7" s="26" t="s">
        <v>73</v>
      </c>
      <c r="B7" s="26"/>
      <c r="C7" s="26"/>
      <c r="D7" s="26"/>
      <c r="E7" s="26"/>
      <c r="F7" s="26"/>
      <c r="G7" s="26"/>
    </row>
    <row r="9" ht="20.25" customHeight="1">
      <c r="G9" s="7" t="s">
        <v>1</v>
      </c>
    </row>
    <row r="10" spans="1:7" ht="16.5" customHeight="1">
      <c r="A10" s="12"/>
      <c r="B10" s="13"/>
      <c r="C10" s="13"/>
      <c r="D10" s="13"/>
      <c r="E10" s="23" t="s">
        <v>76</v>
      </c>
      <c r="F10" s="24"/>
      <c r="G10" s="25"/>
    </row>
    <row r="11" spans="1:7" ht="25.5">
      <c r="A11" s="2" t="s">
        <v>0</v>
      </c>
      <c r="B11" s="20" t="s">
        <v>67</v>
      </c>
      <c r="C11" s="21"/>
      <c r="D11" s="22"/>
      <c r="E11" s="16" t="s">
        <v>75</v>
      </c>
      <c r="F11" s="16" t="s">
        <v>74</v>
      </c>
      <c r="G11" s="17" t="s">
        <v>70</v>
      </c>
    </row>
    <row r="12" spans="1:7" ht="12.75">
      <c r="A12" s="3">
        <v>1</v>
      </c>
      <c r="B12" s="23">
        <v>2</v>
      </c>
      <c r="C12" s="24"/>
      <c r="D12" s="25"/>
      <c r="E12" s="3">
        <v>3</v>
      </c>
      <c r="F12" s="3">
        <v>4</v>
      </c>
      <c r="G12" s="12"/>
    </row>
    <row r="13" spans="1:7" ht="12.75">
      <c r="A13" s="8">
        <v>1</v>
      </c>
      <c r="B13" s="4"/>
      <c r="C13" s="5" t="s">
        <v>2</v>
      </c>
      <c r="D13" s="6"/>
      <c r="E13" s="14">
        <v>322248.7</v>
      </c>
      <c r="F13" s="14">
        <v>333012.56</v>
      </c>
      <c r="G13" s="12"/>
    </row>
    <row r="14" spans="1:7" ht="12.75">
      <c r="A14" s="8">
        <v>2</v>
      </c>
      <c r="B14" s="4"/>
      <c r="C14" s="5" t="s">
        <v>3</v>
      </c>
      <c r="D14" s="6"/>
      <c r="E14" s="14">
        <v>0</v>
      </c>
      <c r="F14" s="14">
        <v>0</v>
      </c>
      <c r="G14" s="12"/>
    </row>
    <row r="15" spans="1:7" ht="12.75">
      <c r="A15" s="8">
        <v>3</v>
      </c>
      <c r="B15" s="4"/>
      <c r="C15" s="5" t="s">
        <v>4</v>
      </c>
      <c r="D15" s="6"/>
      <c r="E15" s="14">
        <v>245128.3</v>
      </c>
      <c r="F15" s="14">
        <v>245185.23</v>
      </c>
      <c r="G15" s="12"/>
    </row>
    <row r="16" spans="1:7" ht="12.75">
      <c r="A16" s="8">
        <v>4</v>
      </c>
      <c r="B16" s="4"/>
      <c r="C16" s="5" t="s">
        <v>5</v>
      </c>
      <c r="D16" s="6"/>
      <c r="E16" s="14">
        <v>0</v>
      </c>
      <c r="F16" s="14">
        <v>0</v>
      </c>
      <c r="G16" s="12"/>
    </row>
    <row r="17" spans="1:7" ht="12.75">
      <c r="A17" s="8">
        <v>5</v>
      </c>
      <c r="B17" s="4"/>
      <c r="C17" s="5" t="s">
        <v>6</v>
      </c>
      <c r="D17" s="6"/>
      <c r="E17" s="14">
        <v>68870.8</v>
      </c>
      <c r="F17" s="14">
        <v>70460.67</v>
      </c>
      <c r="G17" s="12"/>
    </row>
    <row r="18" spans="1:7" ht="12.75">
      <c r="A18" s="8">
        <v>6</v>
      </c>
      <c r="B18" s="4"/>
      <c r="C18" s="5" t="s">
        <v>7</v>
      </c>
      <c r="D18" s="6"/>
      <c r="E18" s="14">
        <f>E19+E21</f>
        <v>89633.1</v>
      </c>
      <c r="F18" s="14">
        <f>F19+F21</f>
        <v>87496.91</v>
      </c>
      <c r="G18" s="12"/>
    </row>
    <row r="19" spans="1:7" ht="12.75">
      <c r="A19" s="8" t="s">
        <v>8</v>
      </c>
      <c r="B19" s="4"/>
      <c r="C19" s="5" t="s">
        <v>9</v>
      </c>
      <c r="D19" s="6"/>
      <c r="E19" s="14">
        <v>20118.6</v>
      </c>
      <c r="F19" s="14">
        <v>5819.86</v>
      </c>
      <c r="G19" s="12"/>
    </row>
    <row r="20" spans="1:7" ht="12.75">
      <c r="A20" s="8" t="s">
        <v>10</v>
      </c>
      <c r="B20" s="4"/>
      <c r="C20" s="5" t="s">
        <v>11</v>
      </c>
      <c r="D20" s="6"/>
      <c r="E20" s="14">
        <v>0</v>
      </c>
      <c r="F20" s="14">
        <v>0</v>
      </c>
      <c r="G20" s="12"/>
    </row>
    <row r="21" spans="1:7" ht="12.75">
      <c r="A21" s="8" t="s">
        <v>12</v>
      </c>
      <c r="B21" s="4"/>
      <c r="C21" s="5" t="s">
        <v>13</v>
      </c>
      <c r="D21" s="6"/>
      <c r="E21" s="14">
        <v>69514.5</v>
      </c>
      <c r="F21" s="14">
        <v>81677.05</v>
      </c>
      <c r="G21" s="12"/>
    </row>
    <row r="22" spans="1:7" ht="12.75">
      <c r="A22" s="8" t="s">
        <v>14</v>
      </c>
      <c r="B22" s="4"/>
      <c r="C22" s="5" t="s">
        <v>15</v>
      </c>
      <c r="D22" s="6"/>
      <c r="E22" s="14"/>
      <c r="F22" s="14"/>
      <c r="G22" s="12"/>
    </row>
    <row r="23" spans="1:7" ht="12.75">
      <c r="A23" s="8" t="s">
        <v>16</v>
      </c>
      <c r="B23" s="4"/>
      <c r="C23" s="5" t="s">
        <v>17</v>
      </c>
      <c r="D23" s="6"/>
      <c r="E23" s="14">
        <v>6047.1</v>
      </c>
      <c r="F23" s="14">
        <v>10068.23</v>
      </c>
      <c r="G23" s="12"/>
    </row>
    <row r="24" spans="1:7" ht="12.75">
      <c r="A24" s="8" t="s">
        <v>18</v>
      </c>
      <c r="B24" s="4"/>
      <c r="C24" s="5" t="s">
        <v>19</v>
      </c>
      <c r="D24" s="6"/>
      <c r="E24" s="14">
        <f>E26+E27+E30+E33</f>
        <v>64113.200000000004</v>
      </c>
      <c r="F24" s="14">
        <f>F26+F27+F30+F33</f>
        <v>91905.65000000001</v>
      </c>
      <c r="G24" s="12"/>
    </row>
    <row r="25" spans="1:7" ht="12.75">
      <c r="A25" s="8" t="s">
        <v>20</v>
      </c>
      <c r="B25" s="4"/>
      <c r="C25" s="5" t="s">
        <v>21</v>
      </c>
      <c r="D25" s="6"/>
      <c r="E25" s="14"/>
      <c r="F25" s="14"/>
      <c r="G25" s="12"/>
    </row>
    <row r="26" spans="1:7" ht="12.75" customHeight="1">
      <c r="A26" s="8" t="s">
        <v>22</v>
      </c>
      <c r="B26" s="4"/>
      <c r="C26" s="5" t="s">
        <v>23</v>
      </c>
      <c r="D26" s="6"/>
      <c r="E26" s="14">
        <v>1635.1</v>
      </c>
      <c r="F26" s="14">
        <v>144.52</v>
      </c>
      <c r="G26" s="12"/>
    </row>
    <row r="27" spans="1:7" ht="27" customHeight="1">
      <c r="A27" s="8" t="s">
        <v>24</v>
      </c>
      <c r="B27" s="4"/>
      <c r="C27" s="5" t="s">
        <v>25</v>
      </c>
      <c r="D27" s="6"/>
      <c r="E27" s="14">
        <v>793.8</v>
      </c>
      <c r="F27" s="14">
        <v>312.02</v>
      </c>
      <c r="G27" s="12"/>
    </row>
    <row r="28" spans="1:7" ht="12.75" customHeight="1">
      <c r="A28" s="9" t="s">
        <v>26</v>
      </c>
      <c r="B28" s="4"/>
      <c r="C28" s="5" t="s">
        <v>27</v>
      </c>
      <c r="D28" s="6"/>
      <c r="E28" s="14"/>
      <c r="F28" s="14"/>
      <c r="G28" s="12"/>
    </row>
    <row r="29" spans="1:7" ht="12.75">
      <c r="A29" s="8" t="s">
        <v>28</v>
      </c>
      <c r="B29" s="4"/>
      <c r="C29" s="5" t="s">
        <v>29</v>
      </c>
      <c r="D29" s="6"/>
      <c r="E29" s="14"/>
      <c r="F29" s="14"/>
      <c r="G29" s="12"/>
    </row>
    <row r="30" spans="1:7" ht="25.5">
      <c r="A30" s="9" t="s">
        <v>30</v>
      </c>
      <c r="B30" s="4"/>
      <c r="C30" s="5" t="s">
        <v>68</v>
      </c>
      <c r="D30" s="6"/>
      <c r="E30" s="14">
        <v>3114.5</v>
      </c>
      <c r="F30" s="14">
        <v>834.17</v>
      </c>
      <c r="G30" s="12"/>
    </row>
    <row r="31" spans="1:7" ht="12" customHeight="1">
      <c r="A31" s="8"/>
      <c r="B31" s="4"/>
      <c r="C31" s="10" t="s">
        <v>31</v>
      </c>
      <c r="D31" s="6"/>
      <c r="E31" s="14"/>
      <c r="F31" s="14">
        <v>3</v>
      </c>
      <c r="G31" s="12"/>
    </row>
    <row r="32" spans="1:7" ht="0.75" customHeight="1" hidden="1">
      <c r="A32" s="8"/>
      <c r="B32" s="4"/>
      <c r="C32" s="5"/>
      <c r="D32" s="6"/>
      <c r="E32" s="14"/>
      <c r="F32" s="14"/>
      <c r="G32" s="12"/>
    </row>
    <row r="33" spans="1:7" ht="25.5">
      <c r="A33" s="9" t="s">
        <v>32</v>
      </c>
      <c r="B33" s="4"/>
      <c r="C33" s="5" t="s">
        <v>33</v>
      </c>
      <c r="D33" s="6"/>
      <c r="E33" s="14">
        <v>58569.8</v>
      </c>
      <c r="F33" s="14">
        <v>90614.94</v>
      </c>
      <c r="G33" s="12"/>
    </row>
    <row r="34" spans="1:7" ht="12.75">
      <c r="A34" s="8" t="s">
        <v>34</v>
      </c>
      <c r="B34" s="4"/>
      <c r="C34" s="5" t="s">
        <v>35</v>
      </c>
      <c r="D34" s="6"/>
      <c r="E34" s="14">
        <v>16101.3</v>
      </c>
      <c r="F34" s="14">
        <v>33920.02</v>
      </c>
      <c r="G34" s="12"/>
    </row>
    <row r="35" spans="1:7" ht="12.75">
      <c r="A35" s="8" t="s">
        <v>36</v>
      </c>
      <c r="B35" s="4"/>
      <c r="C35" s="5" t="s">
        <v>72</v>
      </c>
      <c r="D35" s="6"/>
      <c r="E35" s="14">
        <v>25557.9</v>
      </c>
      <c r="F35" s="14">
        <v>41155.75</v>
      </c>
      <c r="G35" s="12"/>
    </row>
    <row r="36" spans="1:7" ht="12.75">
      <c r="A36" s="8" t="s">
        <v>37</v>
      </c>
      <c r="B36" s="4"/>
      <c r="C36" s="5" t="s">
        <v>38</v>
      </c>
      <c r="D36" s="6"/>
      <c r="E36" s="14">
        <v>1098.7</v>
      </c>
      <c r="F36" s="14"/>
      <c r="G36" s="12"/>
    </row>
    <row r="37" spans="1:7" ht="12.75">
      <c r="A37" s="8" t="s">
        <v>39</v>
      </c>
      <c r="B37" s="4"/>
      <c r="C37" s="5" t="s">
        <v>40</v>
      </c>
      <c r="D37" s="6"/>
      <c r="E37" s="14"/>
      <c r="F37" s="14"/>
      <c r="G37" s="12"/>
    </row>
    <row r="38" spans="1:7" ht="12.75">
      <c r="A38" s="8" t="s">
        <v>41</v>
      </c>
      <c r="B38" s="4"/>
      <c r="C38" s="5" t="s">
        <v>42</v>
      </c>
      <c r="D38" s="6"/>
      <c r="E38" s="14"/>
      <c r="F38" s="14"/>
      <c r="G38" s="12"/>
    </row>
    <row r="39" spans="1:7" ht="12.75">
      <c r="A39" s="8" t="s">
        <v>43</v>
      </c>
      <c r="B39" s="4"/>
      <c r="C39" s="5" t="s">
        <v>44</v>
      </c>
      <c r="D39" s="6"/>
      <c r="E39" s="14"/>
      <c r="F39" s="14">
        <v>29518.95</v>
      </c>
      <c r="G39" s="12"/>
    </row>
    <row r="40" spans="1:7" ht="12.75">
      <c r="A40" s="8" t="s">
        <v>45</v>
      </c>
      <c r="B40" s="4"/>
      <c r="C40" s="5" t="s">
        <v>46</v>
      </c>
      <c r="D40" s="6"/>
      <c r="E40" s="14"/>
      <c r="F40" s="14">
        <v>6660.34</v>
      </c>
      <c r="G40" s="12"/>
    </row>
    <row r="41" spans="1:7" ht="12.75">
      <c r="A41" s="8" t="s">
        <v>47</v>
      </c>
      <c r="B41" s="4"/>
      <c r="C41" s="5" t="s">
        <v>48</v>
      </c>
      <c r="D41" s="6"/>
      <c r="E41" s="14">
        <f>E13+E15+E17+E18+E23+E24</f>
        <v>796041.2</v>
      </c>
      <c r="F41" s="14">
        <f>F13+F15+F17+F18+F23+F24+F39+-F40</f>
        <v>860987.8600000001</v>
      </c>
      <c r="G41" s="12"/>
    </row>
    <row r="42" spans="1:7" ht="12.75">
      <c r="A42" s="8" t="s">
        <v>49</v>
      </c>
      <c r="B42" s="4"/>
      <c r="C42" s="5" t="s">
        <v>50</v>
      </c>
      <c r="D42" s="6"/>
      <c r="E42" s="14">
        <v>33.412</v>
      </c>
      <c r="F42" s="14">
        <v>32.724</v>
      </c>
      <c r="G42" s="12"/>
    </row>
    <row r="43" spans="1:7" ht="12.75">
      <c r="A43" s="8" t="s">
        <v>51</v>
      </c>
      <c r="B43" s="4"/>
      <c r="C43" s="5" t="s">
        <v>52</v>
      </c>
      <c r="D43" s="6"/>
      <c r="E43" s="14">
        <f>E41/E42</f>
        <v>23825.00897881001</v>
      </c>
      <c r="F43" s="14">
        <f>F41/F42</f>
        <v>26310.593448233718</v>
      </c>
      <c r="G43" s="12"/>
    </row>
    <row r="44" spans="1:7" ht="12.75">
      <c r="A44" s="8"/>
      <c r="B44" s="4"/>
      <c r="C44" s="5" t="s">
        <v>53</v>
      </c>
      <c r="D44" s="6"/>
      <c r="E44" s="14"/>
      <c r="F44" s="14"/>
      <c r="G44" s="12"/>
    </row>
    <row r="45" spans="1:7" ht="12.75">
      <c r="A45" s="8"/>
      <c r="B45" s="4"/>
      <c r="C45" s="5" t="s">
        <v>54</v>
      </c>
      <c r="D45" s="6"/>
      <c r="E45" s="14">
        <v>323347.4</v>
      </c>
      <c r="F45" s="14">
        <v>333012.56</v>
      </c>
      <c r="G45" s="12"/>
    </row>
    <row r="46" spans="1:7" ht="12.75">
      <c r="A46" s="8"/>
      <c r="B46" s="4"/>
      <c r="C46" s="5" t="s">
        <v>55</v>
      </c>
      <c r="D46" s="6"/>
      <c r="E46" s="14"/>
      <c r="F46" s="14"/>
      <c r="G46" s="12"/>
    </row>
    <row r="47" spans="1:7" ht="12.75">
      <c r="A47" s="8"/>
      <c r="B47" s="4"/>
      <c r="C47" s="10" t="s">
        <v>56</v>
      </c>
      <c r="D47" s="6"/>
      <c r="E47" s="14">
        <v>322248.7</v>
      </c>
      <c r="F47" s="14">
        <v>333012.56</v>
      </c>
      <c r="G47" s="12"/>
    </row>
    <row r="48" spans="1:7" ht="12.75">
      <c r="A48" s="8"/>
      <c r="B48" s="4"/>
      <c r="C48" s="10" t="s">
        <v>57</v>
      </c>
      <c r="D48" s="6"/>
      <c r="E48" s="14">
        <v>0</v>
      </c>
      <c r="F48" s="14"/>
      <c r="G48" s="12"/>
    </row>
    <row r="49" spans="1:7" ht="12.75">
      <c r="A49" s="8"/>
      <c r="B49" s="4"/>
      <c r="C49" s="10" t="s">
        <v>58</v>
      </c>
      <c r="D49" s="6"/>
      <c r="E49" s="14">
        <v>1098.7</v>
      </c>
      <c r="F49" s="14">
        <v>0</v>
      </c>
      <c r="G49" s="12"/>
    </row>
    <row r="50" spans="1:7" ht="12.75">
      <c r="A50" s="8" t="s">
        <v>59</v>
      </c>
      <c r="B50" s="11"/>
      <c r="C50" s="5" t="s">
        <v>63</v>
      </c>
      <c r="D50" s="6"/>
      <c r="E50" s="14">
        <f>E41-E45</f>
        <v>472693.79999999993</v>
      </c>
      <c r="F50" s="14">
        <f>F41-F47</f>
        <v>527975.3</v>
      </c>
      <c r="G50" s="12"/>
    </row>
    <row r="51" spans="1:7" ht="12.75">
      <c r="A51" s="8" t="s">
        <v>60</v>
      </c>
      <c r="B51" s="4"/>
      <c r="C51" s="5" t="s">
        <v>64</v>
      </c>
      <c r="D51" s="6"/>
      <c r="E51" s="14"/>
      <c r="F51" s="14"/>
      <c r="G51" s="12"/>
    </row>
    <row r="52" spans="1:7" ht="12.75">
      <c r="A52" s="8" t="s">
        <v>61</v>
      </c>
      <c r="B52" s="4"/>
      <c r="C52" s="5" t="s">
        <v>65</v>
      </c>
      <c r="D52" s="6"/>
      <c r="E52" s="14">
        <f>E50</f>
        <v>472693.79999999993</v>
      </c>
      <c r="F52" s="14">
        <f>F50</f>
        <v>527975.3</v>
      </c>
      <c r="G52" s="12"/>
    </row>
    <row r="53" spans="1:7" ht="12.75">
      <c r="A53" s="8" t="s">
        <v>62</v>
      </c>
      <c r="B53" s="4"/>
      <c r="C53" s="5" t="s">
        <v>66</v>
      </c>
      <c r="D53" s="6"/>
      <c r="E53" s="14">
        <v>64113.2</v>
      </c>
      <c r="F53" s="14">
        <v>91905.65</v>
      </c>
      <c r="G53" s="12"/>
    </row>
    <row r="55" spans="1:8" ht="12.75">
      <c r="A55" s="15" t="s">
        <v>80</v>
      </c>
      <c r="B55" s="15"/>
      <c r="C55" s="15"/>
      <c r="D55" s="15"/>
      <c r="E55" s="15"/>
      <c r="F55" s="15"/>
      <c r="G55" s="15"/>
      <c r="H55" s="15"/>
    </row>
    <row r="56" spans="1:8" ht="12.75">
      <c r="A56" s="15" t="s">
        <v>81</v>
      </c>
      <c r="B56" s="15"/>
      <c r="C56" s="15"/>
      <c r="D56" s="15"/>
      <c r="E56" s="15"/>
      <c r="F56" s="15"/>
      <c r="G56" s="15"/>
      <c r="H56" s="15"/>
    </row>
    <row r="57" spans="1:8" ht="12.75">
      <c r="A57" s="15" t="s">
        <v>82</v>
      </c>
      <c r="B57" s="15"/>
      <c r="C57" s="15"/>
      <c r="D57" s="15"/>
      <c r="E57" s="15"/>
      <c r="F57" s="15"/>
      <c r="G57" s="15"/>
      <c r="H57" s="15"/>
    </row>
    <row r="58" spans="1:8" ht="12.75">
      <c r="A58" s="15" t="s">
        <v>71</v>
      </c>
      <c r="B58" s="15"/>
      <c r="C58" s="15"/>
      <c r="D58" s="15"/>
      <c r="E58" s="15"/>
      <c r="F58" s="15"/>
      <c r="G58" s="15"/>
      <c r="H58" s="15"/>
    </row>
    <row r="59" ht="12.75">
      <c r="A59" s="15" t="s">
        <v>83</v>
      </c>
    </row>
    <row r="60" ht="12.75">
      <c r="A60" s="15" t="s">
        <v>84</v>
      </c>
    </row>
  </sheetData>
  <sheetProtection/>
  <mergeCells count="5">
    <mergeCell ref="B11:D11"/>
    <mergeCell ref="B12:D12"/>
    <mergeCell ref="E10:G10"/>
    <mergeCell ref="A6:G6"/>
    <mergeCell ref="A7:G7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Ольга Викторовна Бармина</cp:lastModifiedBy>
  <cp:lastPrinted>2018-07-12T03:04:20Z</cp:lastPrinted>
  <dcterms:created xsi:type="dcterms:W3CDTF">2007-09-06T13:37:19Z</dcterms:created>
  <dcterms:modified xsi:type="dcterms:W3CDTF">2018-07-12T03:04:24Z</dcterms:modified>
  <cp:category/>
  <cp:version/>
  <cp:contentType/>
  <cp:contentStatus/>
</cp:coreProperties>
</file>