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39" i="1" l="1"/>
  <c r="D39" i="1"/>
  <c r="I16" i="1" l="1"/>
  <c r="H16" i="1"/>
  <c r="I13" i="1"/>
  <c r="H13" i="1"/>
</calcChain>
</file>

<file path=xl/sharedStrings.xml><?xml version="1.0" encoding="utf-8"?>
<sst xmlns="http://schemas.openxmlformats.org/spreadsheetml/2006/main" count="116" uniqueCount="99">
  <si>
    <t>Ведомость состояния электрооборудования АО "Юграэнерго"</t>
  </si>
  <si>
    <t>за период с 00:00 01.05.18 до 24:00 31.05.18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</si>
  <si>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</si>
  <si>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</si>
  <si>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</si>
  <si>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</si>
  <si>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</si>
  <si>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</si>
  <si>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</si>
  <si>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</si>
  <si>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</si>
  <si>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</si>
  <si>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Прична технологического отказа</t>
  </si>
  <si>
    <t>Мероприятия по предотвращению технологических нарушений</t>
  </si>
  <si>
    <t>Ограничения потребителей, чел.</t>
  </si>
  <si>
    <t>t, ˚C</t>
  </si>
  <si>
    <t>Откл.</t>
  </si>
  <si>
    <t>Вкл.</t>
  </si>
  <si>
    <t>Березовский район</t>
  </si>
  <si>
    <t>АО "Юграэнерго"</t>
  </si>
  <si>
    <t>Березовский р-н п.Няксимволь</t>
  </si>
  <si>
    <t xml:space="preserve"> 1 ДГА</t>
  </si>
  <si>
    <t>САЗ Ош.№7570 "неиспр связи"; ош.№4540"неиспр сигнала работы"</t>
  </si>
  <si>
    <t>08.05.2018 11:08</t>
  </si>
  <si>
    <t>08.05.2018 11:10</t>
  </si>
  <si>
    <t>Ошибки квитированы, запуск на х.х., под нагрузку - замечаний нет.</t>
  </si>
  <si>
    <t>Код-2.1 Дефект изготовления (заводской дефект).
Особенность работы оборудования, по сообщению производителя, не являющееся технологическим нарушением</t>
  </si>
  <si>
    <t>По согласованию с производителем, запланировано отключение сигнализации и работа защиты для кода 7570</t>
  </si>
  <si>
    <t>ТО (АВ-0,4кВ СГ)
без ош. на ПУ</t>
  </si>
  <si>
    <t>22.05.2018 10:28</t>
  </si>
  <si>
    <t>22.05.2018 11:45</t>
  </si>
  <si>
    <t>Неблагоприятные погодные условия (сильный ветер). Выполнен осмотр ВЛ, замечаний нет.</t>
  </si>
  <si>
    <t>Код 5 -Погодные условия</t>
  </si>
  <si>
    <t>-</t>
  </si>
  <si>
    <t>Березовский р-н п.Саранпауль</t>
  </si>
  <si>
    <t>Капитальные ремонт сетей в 2018</t>
  </si>
  <si>
    <t>22.05.2018 14:40</t>
  </si>
  <si>
    <t>САЗ Ош.№7570 "неиспр связи"</t>
  </si>
  <si>
    <t>22.05.2018 14:43</t>
  </si>
  <si>
    <t>4, 5 ДГА</t>
  </si>
  <si>
    <t>САЗ по перегрузу</t>
  </si>
  <si>
    <t>31.05.2018 07:30</t>
  </si>
  <si>
    <t>31.05.2018 07:53</t>
  </si>
  <si>
    <t>Технологический отказ 4ДГА, 5ДГА останов по перегрузу. Аварийное отключени В-10 ф."СПГ", неблагоприятные погодные условия.</t>
  </si>
  <si>
    <t>Код -8 Прочее</t>
  </si>
  <si>
    <t>ИТОГО:</t>
  </si>
  <si>
    <t>Ханты-Мансийский район</t>
  </si>
  <si>
    <t>Ханты-Мансийски   р-н. п.Согом</t>
  </si>
  <si>
    <t xml:space="preserve">2,3 ДГА </t>
  </si>
  <si>
    <t>22.05.2018 09:00</t>
  </si>
  <si>
    <t>22.05.2018 09:05</t>
  </si>
  <si>
    <t>Резкий наброс нагрузки.</t>
  </si>
  <si>
    <t xml:space="preserve">Код -8 Прочее
ДГА фактически периодически работает в летнее время под 100% загрузкой из-за колебния потребляемой мощности. </t>
  </si>
  <si>
    <t>Оборудование</t>
  </si>
  <si>
    <t>Количество
май 2018</t>
  </si>
  <si>
    <t>Количество
май 2017</t>
  </si>
  <si>
    <t>ПРИЧИНЫ ТЕХНОЛОГИЧЕСКИХ НАРУШЕНИЙ ЗА МАЙ 2018 ГОДА</t>
  </si>
  <si>
    <t>Отказ генераторных установок -</t>
  </si>
  <si>
    <t>код</t>
  </si>
  <si>
    <t>По видам нарушений:</t>
  </si>
  <si>
    <t>Количество</t>
  </si>
  <si>
    <t xml:space="preserve">неиспарвности ДВС - </t>
  </si>
  <si>
    <t xml:space="preserve">Ошибочные действия оперативного персонала </t>
  </si>
  <si>
    <t xml:space="preserve">неисправности СГ - </t>
  </si>
  <si>
    <t>Дефект ремонта (монтажа):</t>
  </si>
  <si>
    <t>неисправности в системе автоматики -</t>
  </si>
  <si>
    <t>2.1.</t>
  </si>
  <si>
    <t>Дефект изготовления (заводской дефект)</t>
  </si>
  <si>
    <t>перегруз (превышение мощности) -</t>
  </si>
  <si>
    <t>2.2.</t>
  </si>
  <si>
    <t>Дефекты монтажно-наладочных работ</t>
  </si>
  <si>
    <t>Отключение ВЛ  -</t>
  </si>
  <si>
    <t>2.3.</t>
  </si>
  <si>
    <t>Дефекты ремонтных работ</t>
  </si>
  <si>
    <t>атмосферные воздействия -</t>
  </si>
  <si>
    <t>2.4.</t>
  </si>
  <si>
    <t xml:space="preserve">Дефекты строительных работ </t>
  </si>
  <si>
    <t xml:space="preserve">падение деревьев  - </t>
  </si>
  <si>
    <t>Воздействие посторонних лиц</t>
  </si>
  <si>
    <t>по вине сторонних лиц  -</t>
  </si>
  <si>
    <t>Ложное срабатывание системы аварийной защиты</t>
  </si>
  <si>
    <t xml:space="preserve">Отключение КЛ  - </t>
  </si>
  <si>
    <t>Погодные условия</t>
  </si>
  <si>
    <t>Некачесвенное выполнения технического обслуживания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</si>
  <si>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</si>
  <si>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Воздействие природных явлений</t>
  </si>
  <si>
    <t>Пожар (возгорание, задымление)   -</t>
  </si>
  <si>
    <t>Прочее</t>
  </si>
  <si>
    <t>Причина не установлена   -</t>
  </si>
  <si>
    <t xml:space="preserve">Износ оборудования (комплектующих) </t>
  </si>
  <si>
    <t>Ошибка персонала   -</t>
  </si>
  <si>
    <t>Суммарный недоотпуск составил -</t>
  </si>
  <si>
    <t>май 2018
кВт*ч</t>
  </si>
  <si>
    <t>май 2017
кВт*ч</t>
  </si>
  <si>
    <t>Суммарное время ограничения -</t>
  </si>
  <si>
    <t>май 2018
чч:мм</t>
  </si>
  <si>
    <t>май 2017
чч:мм</t>
  </si>
  <si>
    <t>Контактный тел.: 8(3467) 379303 доб.132</t>
  </si>
  <si>
    <t>Исполнитель : Ефремов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</si>
</sst>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[h]:mm:ss;@"/>
    <numFmt numFmtId="166" formatCode="0.0"/>
  </numFmts>
  <fonts count="3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</cellStyleXfs>
  <cellXfs count="121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11" fillId="0" borderId="2" xfId="2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2" borderId="0" xfId="3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wrapText="1"/>
    </xf>
    <xf numFmtId="0" fontId="14" fillId="2" borderId="0" xfId="0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vertical="center" wrapText="1"/>
    </xf>
    <xf numFmtId="0" fontId="16" fillId="3" borderId="12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4" xfId="3" applyFont="1" applyFill="1" applyBorder="1" applyAlignment="1">
      <alignment horizontal="center" vertical="center" wrapText="1"/>
    </xf>
    <xf numFmtId="0" fontId="14" fillId="2" borderId="15" xfId="3" applyFont="1" applyFill="1" applyBorder="1" applyAlignment="1">
      <alignment horizontal="center" vertical="center" wrapText="1"/>
    </xf>
    <xf numFmtId="0" fontId="13" fillId="2" borderId="16" xfId="3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4" fillId="0" borderId="20" xfId="3" applyNumberFormat="1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vertical="center" wrapText="1"/>
    </xf>
    <xf numFmtId="0" fontId="15" fillId="0" borderId="21" xfId="3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20" fontId="12" fillId="0" borderId="0" xfId="0" applyNumberFormat="1" applyFont="1" applyFill="1" applyBorder="1" applyAlignment="1">
      <alignment horizontal="left" vertical="center" wrapText="1"/>
    </xf>
    <xf numFmtId="2" fontId="4" fillId="0" borderId="20" xfId="3" applyNumberFormat="1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20" fontId="6" fillId="2" borderId="0" xfId="4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4" fillId="0" borderId="20" xfId="3" applyFont="1" applyFill="1" applyBorder="1" applyAlignment="1">
      <alignment horizontal="center" vertical="center" wrapText="1"/>
    </xf>
    <xf numFmtId="0" fontId="20" fillId="5" borderId="28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23" fillId="0" borderId="27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vertical="center" wrapText="1"/>
    </xf>
    <xf numFmtId="0" fontId="16" fillId="6" borderId="30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left" vertical="center" wrapText="1"/>
    </xf>
    <xf numFmtId="0" fontId="16" fillId="7" borderId="3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left" vertical="center" wrapText="1"/>
    </xf>
    <xf numFmtId="0" fontId="16" fillId="8" borderId="30" xfId="0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4" fillId="0" borderId="32" xfId="3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left" vertical="center" wrapText="1"/>
    </xf>
    <xf numFmtId="0" fontId="16" fillId="9" borderId="30" xfId="0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15" fillId="0" borderId="24" xfId="3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0" fillId="0" borderId="0" xfId="0" applyBorder="1"/>
    <xf numFmtId="14" fontId="27" fillId="0" borderId="0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14" fontId="27" fillId="0" borderId="35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1" xfId="3"/>
    <cellStyle name="Обычный 12 2" xfId="1"/>
    <cellStyle name="Обычный 3" xfId="4"/>
    <cellStyle name="Обычный_Отклонения от норм сх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zoomScale="55" zoomScaleNormal="55" workbookViewId="0">
      <selection activeCell="F31" sqref="F31"/>
    </sheetView>
  </sheetViews>
  <sheetFormatPr defaultRowHeight="12.75" x14ac:dyDescent="0.2"/>
  <cols>
    <col min="1" max="1" width="9.28515625" style="3" customWidth="1"/>
    <col min="2" max="2" width="28.7109375" style="3" customWidth="1"/>
    <col min="3" max="3" width="27.5703125" style="3" customWidth="1"/>
    <col min="4" max="4" width="36.42578125" style="3" customWidth="1"/>
    <col min="5" max="5" width="23" style="3" customWidth="1"/>
    <col min="6" max="6" width="14" style="3" customWidth="1"/>
    <col min="7" max="7" width="15" style="3" customWidth="1"/>
    <col min="8" max="8" width="11.140625" style="28" customWidth="1"/>
    <col min="9" max="9" width="14" style="1" customWidth="1"/>
    <col min="10" max="12" width="56.85546875" style="3" customWidth="1"/>
    <col min="13" max="13" width="20.28515625" style="3" customWidth="1"/>
    <col min="14" max="14" width="14.5703125" style="3" customWidth="1"/>
    <col min="15" max="15" width="28.42578125" style="3" customWidth="1"/>
    <col min="16" max="16384" width="9.140625" style="3"/>
  </cols>
  <sheetData>
    <row r="1" spans="1:15" ht="15.75" x14ac:dyDescent="0.25">
      <c r="A1" s="1"/>
      <c r="B1" s="2"/>
      <c r="C1" s="2"/>
      <c r="D1" s="2"/>
      <c r="E1" s="2"/>
      <c r="F1" s="2"/>
      <c r="G1" s="2"/>
      <c r="H1" s="2"/>
      <c r="I1" s="2"/>
      <c r="J1" s="117"/>
      <c r="K1" s="117"/>
      <c r="L1" s="117"/>
      <c r="M1" s="117"/>
      <c r="N1" s="117"/>
    </row>
    <row r="2" spans="1:15" ht="20.25" x14ac:dyDescent="0.3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5" ht="20.25" x14ac:dyDescent="0.2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5" ht="20.25" x14ac:dyDescent="0.2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5" x14ac:dyDescent="0.2">
      <c r="A5" s="113" t="s">
        <v>3</v>
      </c>
      <c r="B5" s="113" t="s">
        <v>4</v>
      </c>
      <c r="C5" s="113" t="s">
        <v>5</v>
      </c>
      <c r="D5" s="113" t="s">
        <v>6</v>
      </c>
      <c r="E5" s="113" t="s">
        <v>7</v>
      </c>
      <c r="F5" s="113" t="s">
        <v>8</v>
      </c>
      <c r="G5" s="113"/>
      <c r="H5" s="115" t="s">
        <v>9</v>
      </c>
      <c r="I5" s="116" t="s">
        <v>10</v>
      </c>
      <c r="J5" s="113" t="s">
        <v>11</v>
      </c>
      <c r="K5" s="113" t="s">
        <v>12</v>
      </c>
      <c r="L5" s="113" t="s">
        <v>13</v>
      </c>
      <c r="M5" s="113" t="s">
        <v>14</v>
      </c>
      <c r="N5" s="113" t="s">
        <v>15</v>
      </c>
    </row>
    <row r="6" spans="1:15" x14ac:dyDescent="0.2">
      <c r="A6" s="113"/>
      <c r="B6" s="113"/>
      <c r="C6" s="113"/>
      <c r="D6" s="113"/>
      <c r="E6" s="113"/>
      <c r="F6" s="4" t="s">
        <v>16</v>
      </c>
      <c r="G6" s="4" t="s">
        <v>17</v>
      </c>
      <c r="H6" s="115"/>
      <c r="I6" s="116"/>
      <c r="J6" s="113"/>
      <c r="K6" s="113"/>
      <c r="L6" s="113"/>
      <c r="M6" s="113"/>
      <c r="N6" s="113"/>
    </row>
    <row r="7" spans="1:15" x14ac:dyDescent="0.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</row>
    <row r="8" spans="1:15" ht="23.25" x14ac:dyDescent="0.2">
      <c r="A8" s="100" t="s">
        <v>18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5"/>
    </row>
    <row r="9" spans="1:15" ht="93.75" x14ac:dyDescent="0.2">
      <c r="A9" s="6">
        <v>1</v>
      </c>
      <c r="B9" s="6" t="s">
        <v>19</v>
      </c>
      <c r="C9" s="7" t="s">
        <v>20</v>
      </c>
      <c r="D9" s="8" t="s">
        <v>21</v>
      </c>
      <c r="E9" s="8" t="s">
        <v>22</v>
      </c>
      <c r="F9" s="9" t="s">
        <v>23</v>
      </c>
      <c r="G9" s="9" t="s">
        <v>24</v>
      </c>
      <c r="H9" s="10">
        <v>1.3888888888888889E-3</v>
      </c>
      <c r="I9" s="11">
        <v>8</v>
      </c>
      <c r="J9" s="12" t="s">
        <v>25</v>
      </c>
      <c r="K9" s="13" t="s">
        <v>26</v>
      </c>
      <c r="L9" s="13" t="s">
        <v>27</v>
      </c>
      <c r="M9" s="14">
        <v>551</v>
      </c>
      <c r="N9" s="8">
        <v>3</v>
      </c>
    </row>
    <row r="10" spans="1:15" ht="56.25" x14ac:dyDescent="0.2">
      <c r="A10" s="6">
        <v>2</v>
      </c>
      <c r="B10" s="6" t="s">
        <v>19</v>
      </c>
      <c r="C10" s="7" t="s">
        <v>20</v>
      </c>
      <c r="D10" s="8" t="s">
        <v>21</v>
      </c>
      <c r="E10" s="8" t="s">
        <v>28</v>
      </c>
      <c r="F10" s="9" t="s">
        <v>29</v>
      </c>
      <c r="G10" s="9" t="s">
        <v>30</v>
      </c>
      <c r="H10" s="10">
        <v>5.347222222222222E-2</v>
      </c>
      <c r="I10" s="11">
        <v>308</v>
      </c>
      <c r="J10" s="15" t="s">
        <v>31</v>
      </c>
      <c r="K10" s="13" t="s">
        <v>32</v>
      </c>
      <c r="L10" s="13" t="s">
        <v>33</v>
      </c>
      <c r="M10" s="14">
        <v>551</v>
      </c>
      <c r="N10" s="8">
        <v>5</v>
      </c>
    </row>
    <row r="11" spans="1:15" ht="78.75" x14ac:dyDescent="0.2">
      <c r="A11" s="6">
        <v>3</v>
      </c>
      <c r="B11" s="6" t="s">
        <v>19</v>
      </c>
      <c r="C11" s="7" t="s">
        <v>20</v>
      </c>
      <c r="D11" s="8" t="s">
        <v>21</v>
      </c>
      <c r="E11" s="8" t="s">
        <v>37</v>
      </c>
      <c r="F11" s="9" t="s">
        <v>36</v>
      </c>
      <c r="G11" s="9" t="s">
        <v>38</v>
      </c>
      <c r="H11" s="10">
        <v>2.0833333333333333E-3</v>
      </c>
      <c r="I11" s="11">
        <v>12</v>
      </c>
      <c r="J11" s="12" t="s">
        <v>25</v>
      </c>
      <c r="K11" s="13" t="s">
        <v>26</v>
      </c>
      <c r="L11" s="13" t="s">
        <v>27</v>
      </c>
      <c r="M11" s="14">
        <v>551</v>
      </c>
      <c r="N11" s="8">
        <v>5</v>
      </c>
    </row>
    <row r="12" spans="1:15" ht="75" x14ac:dyDescent="0.2">
      <c r="A12" s="6">
        <v>4</v>
      </c>
      <c r="B12" s="6" t="s">
        <v>19</v>
      </c>
      <c r="C12" s="7" t="s">
        <v>34</v>
      </c>
      <c r="D12" s="8" t="s">
        <v>39</v>
      </c>
      <c r="E12" s="16" t="s">
        <v>40</v>
      </c>
      <c r="F12" s="9" t="s">
        <v>41</v>
      </c>
      <c r="G12" s="9" t="s">
        <v>42</v>
      </c>
      <c r="H12" s="10">
        <v>1.5972222222222224E-2</v>
      </c>
      <c r="I12" s="11">
        <v>360</v>
      </c>
      <c r="J12" s="15" t="s">
        <v>43</v>
      </c>
      <c r="K12" s="13" t="s">
        <v>44</v>
      </c>
      <c r="L12" s="13" t="s">
        <v>35</v>
      </c>
      <c r="M12" s="14">
        <v>3009</v>
      </c>
      <c r="N12" s="8">
        <v>0</v>
      </c>
    </row>
    <row r="13" spans="1:15" ht="18.75" x14ac:dyDescent="0.2">
      <c r="A13" s="101" t="s">
        <v>45</v>
      </c>
      <c r="B13" s="101"/>
      <c r="C13" s="101"/>
      <c r="D13" s="101"/>
      <c r="E13" s="101"/>
      <c r="F13" s="101"/>
      <c r="G13" s="101"/>
      <c r="H13" s="17">
        <f>SUM(H9:H12)</f>
        <v>7.2916666666666671E-2</v>
      </c>
      <c r="I13" s="18">
        <f>SUM(I9:I12)</f>
        <v>688</v>
      </c>
      <c r="J13" s="114"/>
      <c r="K13" s="114"/>
      <c r="L13" s="114"/>
      <c r="M13" s="114"/>
      <c r="N13" s="114"/>
    </row>
    <row r="14" spans="1:15" ht="23.25" x14ac:dyDescent="0.2">
      <c r="A14" s="100" t="s">
        <v>46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15" ht="78.75" x14ac:dyDescent="0.2">
      <c r="A15" s="6">
        <v>1</v>
      </c>
      <c r="B15" s="6" t="s">
        <v>19</v>
      </c>
      <c r="C15" s="7" t="s">
        <v>47</v>
      </c>
      <c r="D15" s="8" t="s">
        <v>48</v>
      </c>
      <c r="E15" s="16" t="s">
        <v>40</v>
      </c>
      <c r="F15" s="9" t="s">
        <v>49</v>
      </c>
      <c r="G15" s="9" t="s">
        <v>50</v>
      </c>
      <c r="H15" s="10">
        <v>3.472222222222222E-3</v>
      </c>
      <c r="I15" s="11">
        <v>15</v>
      </c>
      <c r="J15" s="12" t="s">
        <v>51</v>
      </c>
      <c r="K15" s="13" t="s">
        <v>52</v>
      </c>
      <c r="L15" s="13" t="s">
        <v>33</v>
      </c>
      <c r="M15" s="14">
        <v>406</v>
      </c>
      <c r="N15" s="8">
        <v>7</v>
      </c>
    </row>
    <row r="16" spans="1:15" ht="18.75" x14ac:dyDescent="0.2">
      <c r="A16" s="101" t="s">
        <v>45</v>
      </c>
      <c r="B16" s="101"/>
      <c r="C16" s="101"/>
      <c r="D16" s="101"/>
      <c r="E16" s="101"/>
      <c r="F16" s="101"/>
      <c r="G16" s="101"/>
      <c r="H16" s="17">
        <f>SUM(H15:H15)</f>
        <v>3.472222222222222E-3</v>
      </c>
      <c r="I16" s="18">
        <f>SUM(I15:I15)</f>
        <v>15</v>
      </c>
      <c r="J16" s="102"/>
      <c r="K16" s="103"/>
      <c r="L16" s="103"/>
      <c r="M16" s="103"/>
      <c r="N16" s="103"/>
    </row>
    <row r="17" spans="1:18" ht="18.75" x14ac:dyDescent="0.2">
      <c r="A17" s="19"/>
      <c r="B17" s="19"/>
      <c r="C17" s="19"/>
      <c r="D17" s="19"/>
      <c r="E17" s="19"/>
      <c r="F17" s="19"/>
      <c r="G17" s="19"/>
      <c r="H17" s="20"/>
      <c r="I17" s="21"/>
      <c r="J17" s="5"/>
      <c r="K17" s="5"/>
      <c r="L17" s="5"/>
      <c r="M17" s="5"/>
      <c r="N17" s="5"/>
    </row>
    <row r="18" spans="1:18" ht="18.75" x14ac:dyDescent="0.2">
      <c r="A18" s="19"/>
      <c r="B18" s="19"/>
      <c r="C18" s="19"/>
      <c r="D18" s="19"/>
      <c r="E18" s="19"/>
      <c r="F18" s="19"/>
      <c r="G18" s="19"/>
      <c r="H18" s="20"/>
      <c r="I18" s="21"/>
      <c r="J18" s="5"/>
      <c r="K18" s="5"/>
      <c r="L18" s="5"/>
      <c r="M18" s="5"/>
      <c r="N18" s="5"/>
    </row>
    <row r="19" spans="1:18" ht="17.25" thickBot="1" x14ac:dyDescent="0.25">
      <c r="F19" s="22"/>
      <c r="G19" s="23"/>
      <c r="H19" s="23"/>
      <c r="I19" s="3"/>
      <c r="M19" s="24"/>
      <c r="N19" s="25"/>
    </row>
    <row r="20" spans="1:18" ht="33.75" thickBot="1" x14ac:dyDescent="0.25">
      <c r="B20" s="104" t="s">
        <v>53</v>
      </c>
      <c r="C20" s="105"/>
      <c r="D20" s="26" t="s">
        <v>54</v>
      </c>
      <c r="E20" s="26" t="s">
        <v>55</v>
      </c>
      <c r="F20" s="27"/>
      <c r="G20" s="27"/>
      <c r="I20" s="106" t="s">
        <v>56</v>
      </c>
      <c r="J20" s="107"/>
      <c r="K20" s="108"/>
      <c r="L20" s="29"/>
      <c r="M20" s="30"/>
      <c r="N20" s="31"/>
    </row>
    <row r="21" spans="1:18" ht="33" x14ac:dyDescent="0.2">
      <c r="B21" s="32" t="s">
        <v>57</v>
      </c>
      <c r="C21" s="33"/>
      <c r="D21" s="34">
        <v>3</v>
      </c>
      <c r="E21" s="34">
        <v>2</v>
      </c>
      <c r="F21" s="27"/>
      <c r="G21" s="27"/>
      <c r="H21" s="22"/>
      <c r="I21" s="35" t="s">
        <v>58</v>
      </c>
      <c r="J21" s="36" t="s">
        <v>59</v>
      </c>
      <c r="K21" s="37" t="s">
        <v>60</v>
      </c>
      <c r="L21" s="24"/>
      <c r="M21" s="38"/>
      <c r="N21" s="39"/>
    </row>
    <row r="22" spans="1:18" ht="20.25" x14ac:dyDescent="0.2">
      <c r="B22" s="40" t="s">
        <v>61</v>
      </c>
      <c r="C22" s="41"/>
      <c r="D22" s="42"/>
      <c r="E22" s="42">
        <v>1</v>
      </c>
      <c r="F22" s="27"/>
      <c r="G22" s="27"/>
      <c r="H22" s="22"/>
      <c r="I22" s="43">
        <v>1</v>
      </c>
      <c r="J22" s="44" t="s">
        <v>62</v>
      </c>
      <c r="K22" s="45"/>
      <c r="L22" s="38"/>
      <c r="M22" s="38"/>
      <c r="N22" s="39"/>
    </row>
    <row r="23" spans="1:18" ht="20.25" x14ac:dyDescent="0.2">
      <c r="B23" s="40" t="s">
        <v>63</v>
      </c>
      <c r="C23" s="41"/>
      <c r="D23" s="42"/>
      <c r="E23" s="42"/>
      <c r="F23" s="27"/>
      <c r="G23" s="27"/>
      <c r="H23" s="22"/>
      <c r="I23" s="43">
        <v>2</v>
      </c>
      <c r="J23" s="44" t="s">
        <v>64</v>
      </c>
      <c r="K23" s="45"/>
      <c r="L23" s="38"/>
      <c r="M23" s="38"/>
      <c r="N23" s="39"/>
    </row>
    <row r="24" spans="1:18" ht="31.5" x14ac:dyDescent="0.2">
      <c r="B24" s="46" t="s">
        <v>65</v>
      </c>
      <c r="C24" s="47"/>
      <c r="D24" s="42">
        <v>2</v>
      </c>
      <c r="E24" s="42">
        <v>1</v>
      </c>
      <c r="F24" s="27"/>
      <c r="G24" s="27"/>
      <c r="H24" s="48"/>
      <c r="I24" s="49" t="s">
        <v>66</v>
      </c>
      <c r="J24" s="44" t="s">
        <v>67</v>
      </c>
      <c r="K24" s="45">
        <v>2</v>
      </c>
      <c r="L24" s="38"/>
      <c r="M24" s="38"/>
      <c r="N24" s="39"/>
    </row>
    <row r="25" spans="1:18" ht="32.25" thickBot="1" x14ac:dyDescent="0.25">
      <c r="B25" s="50" t="s">
        <v>68</v>
      </c>
      <c r="C25" s="51"/>
      <c r="D25" s="42">
        <v>1</v>
      </c>
      <c r="E25" s="52"/>
      <c r="F25" s="27"/>
      <c r="G25" s="27"/>
      <c r="I25" s="49" t="s">
        <v>69</v>
      </c>
      <c r="J25" s="44" t="s">
        <v>70</v>
      </c>
      <c r="K25" s="45"/>
      <c r="L25" s="38"/>
      <c r="M25" s="38"/>
      <c r="N25" s="39"/>
    </row>
    <row r="26" spans="1:18" ht="33" customHeight="1" x14ac:dyDescent="0.2">
      <c r="B26" s="53" t="s">
        <v>71</v>
      </c>
      <c r="C26" s="54"/>
      <c r="D26" s="55">
        <v>2</v>
      </c>
      <c r="E26" s="55">
        <v>2</v>
      </c>
      <c r="F26" s="27"/>
      <c r="G26" s="27"/>
      <c r="H26" s="22"/>
      <c r="I26" s="49" t="s">
        <v>72</v>
      </c>
      <c r="J26" s="44" t="s">
        <v>73</v>
      </c>
      <c r="K26" s="45"/>
      <c r="L26" s="38"/>
      <c r="M26" s="38"/>
      <c r="N26" s="39"/>
    </row>
    <row r="27" spans="1:18" ht="33" customHeight="1" x14ac:dyDescent="0.2">
      <c r="B27" s="40" t="s">
        <v>74</v>
      </c>
      <c r="C27" s="41"/>
      <c r="D27" s="42"/>
      <c r="E27" s="42">
        <v>2</v>
      </c>
      <c r="F27" s="27"/>
      <c r="G27" s="56"/>
      <c r="H27" s="22"/>
      <c r="I27" s="49" t="s">
        <v>75</v>
      </c>
      <c r="J27" s="44" t="s">
        <v>76</v>
      </c>
      <c r="K27" s="45"/>
      <c r="L27" s="38"/>
      <c r="M27" s="38"/>
      <c r="N27" s="39"/>
    </row>
    <row r="28" spans="1:18" ht="33" customHeight="1" x14ac:dyDescent="0.2">
      <c r="B28" s="40" t="s">
        <v>77</v>
      </c>
      <c r="C28" s="41"/>
      <c r="D28" s="42"/>
      <c r="E28" s="57"/>
      <c r="F28" s="27"/>
      <c r="G28" s="27"/>
      <c r="H28" s="22"/>
      <c r="I28" s="43">
        <v>3</v>
      </c>
      <c r="J28" s="44" t="s">
        <v>78</v>
      </c>
      <c r="K28" s="45"/>
      <c r="L28" s="38"/>
      <c r="M28" s="38"/>
      <c r="N28" s="39"/>
    </row>
    <row r="29" spans="1:18" ht="33.75" thickBot="1" x14ac:dyDescent="0.25">
      <c r="B29" s="58" t="s">
        <v>79</v>
      </c>
      <c r="C29" s="59"/>
      <c r="D29" s="60"/>
      <c r="E29" s="60"/>
      <c r="F29" s="22"/>
      <c r="G29" s="22"/>
      <c r="H29" s="22"/>
      <c r="I29" s="61">
        <v>4</v>
      </c>
      <c r="J29" s="44" t="s">
        <v>80</v>
      </c>
      <c r="K29" s="45"/>
      <c r="L29" s="38"/>
      <c r="M29" s="38"/>
      <c r="N29" s="39"/>
    </row>
    <row r="30" spans="1:18" ht="20.25" x14ac:dyDescent="0.25">
      <c r="B30" s="62" t="s">
        <v>81</v>
      </c>
      <c r="C30" s="63"/>
      <c r="D30" s="42"/>
      <c r="E30" s="64"/>
      <c r="F30" s="65"/>
      <c r="G30" s="65"/>
      <c r="H30" s="65"/>
      <c r="I30" s="61">
        <v>5</v>
      </c>
      <c r="J30" s="44" t="s">
        <v>82</v>
      </c>
      <c r="K30" s="45">
        <v>1</v>
      </c>
      <c r="L30" s="38"/>
      <c r="M30" s="38"/>
      <c r="N30" s="39"/>
    </row>
    <row r="31" spans="1:18" ht="33.75" thickBot="1" x14ac:dyDescent="0.25">
      <c r="B31" s="58" t="s">
        <v>79</v>
      </c>
      <c r="C31" s="59"/>
      <c r="D31" s="42"/>
      <c r="E31" s="66"/>
      <c r="F31" s="22"/>
      <c r="G31" s="23"/>
      <c r="H31" s="23"/>
      <c r="I31" s="61">
        <v>6</v>
      </c>
      <c r="J31" s="44" t="s">
        <v>83</v>
      </c>
      <c r="K31" s="45"/>
      <c r="L31" s="38"/>
      <c r="M31" s="38"/>
      <c r="N31" s="39"/>
    </row>
    <row r="32" spans="1:18" ht="33.75" thickBot="1" x14ac:dyDescent="0.25">
      <c r="B32" s="67" t="s">
        <v>84</v>
      </c>
      <c r="C32" s="68"/>
      <c r="D32" s="69"/>
      <c r="E32" s="70"/>
      <c r="F32" s="22"/>
      <c r="G32" s="23"/>
      <c r="H32" s="23"/>
      <c r="I32" s="61">
        <v>7</v>
      </c>
      <c r="J32" s="44" t="s">
        <v>85</v>
      </c>
      <c r="K32" s="45"/>
      <c r="L32" s="38"/>
      <c r="M32" s="29"/>
      <c r="N32" s="29"/>
      <c r="R32" s="20"/>
    </row>
    <row r="33" spans="2:14" ht="33.75" thickBot="1" x14ac:dyDescent="0.25">
      <c r="B33" s="71" t="s">
        <v>86</v>
      </c>
      <c r="C33" s="72"/>
      <c r="D33" s="73"/>
      <c r="E33" s="74"/>
      <c r="F33" s="22"/>
      <c r="G33" s="23"/>
      <c r="H33" s="23"/>
      <c r="I33" s="61">
        <v>8</v>
      </c>
      <c r="J33" s="44" t="s">
        <v>87</v>
      </c>
      <c r="K33" s="45">
        <v>2</v>
      </c>
      <c r="L33" s="38"/>
      <c r="M33" s="75"/>
      <c r="N33" s="75"/>
    </row>
    <row r="34" spans="2:14" ht="33.75" thickBot="1" x14ac:dyDescent="0.25">
      <c r="B34" s="76" t="s">
        <v>88</v>
      </c>
      <c r="C34" s="77"/>
      <c r="D34" s="74"/>
      <c r="E34" s="74">
        <v>1</v>
      </c>
      <c r="F34" s="22"/>
      <c r="G34" s="23"/>
      <c r="H34" s="78"/>
      <c r="I34" s="79">
        <v>9</v>
      </c>
      <c r="J34" s="80" t="s">
        <v>89</v>
      </c>
      <c r="K34" s="81"/>
      <c r="L34" s="38"/>
    </row>
    <row r="35" spans="2:14" ht="17.25" thickBot="1" x14ac:dyDescent="0.25">
      <c r="B35" s="82" t="s">
        <v>90</v>
      </c>
      <c r="C35" s="83"/>
      <c r="D35" s="42"/>
      <c r="E35" s="74"/>
      <c r="J35" s="84" t="s">
        <v>45</v>
      </c>
      <c r="K35" s="85">
        <v>5</v>
      </c>
    </row>
    <row r="36" spans="2:14" ht="17.25" thickBot="1" x14ac:dyDescent="0.25">
      <c r="B36" s="86"/>
      <c r="C36" s="87" t="s">
        <v>45</v>
      </c>
      <c r="D36" s="88">
        <v>5</v>
      </c>
      <c r="E36" s="88">
        <v>5</v>
      </c>
      <c r="I36" s="89"/>
    </row>
    <row r="37" spans="2:14" ht="15.75" x14ac:dyDescent="0.2">
      <c r="I37" s="89"/>
    </row>
    <row r="38" spans="2:14" ht="37.5" x14ac:dyDescent="0.3">
      <c r="B38" s="109" t="s">
        <v>91</v>
      </c>
      <c r="C38" s="110"/>
      <c r="D38" s="90" t="s">
        <v>92</v>
      </c>
      <c r="E38" s="90" t="s">
        <v>93</v>
      </c>
      <c r="F38" s="89"/>
      <c r="G38" s="89"/>
      <c r="H38" s="89"/>
      <c r="J38" s="111" t="s">
        <v>94</v>
      </c>
      <c r="K38" s="90" t="s">
        <v>95</v>
      </c>
      <c r="L38" s="90" t="s">
        <v>96</v>
      </c>
    </row>
    <row r="39" spans="2:14" ht="18.75" x14ac:dyDescent="0.2">
      <c r="B39" s="109"/>
      <c r="C39" s="110"/>
      <c r="D39" s="91">
        <f>I16+I13</f>
        <v>703</v>
      </c>
      <c r="E39" s="91">
        <v>541</v>
      </c>
      <c r="G39" s="92"/>
      <c r="H39" s="92"/>
      <c r="J39" s="112"/>
      <c r="K39" s="93">
        <f>H16+H13</f>
        <v>7.6388888888888895E-2</v>
      </c>
      <c r="L39" s="93">
        <v>0.26111111111111113</v>
      </c>
    </row>
    <row r="40" spans="2:14" ht="30" x14ac:dyDescent="0.25">
      <c r="B40" s="94" t="s">
        <v>97</v>
      </c>
      <c r="C40" s="95"/>
      <c r="D40" s="75"/>
      <c r="E40" s="75"/>
      <c r="G40" s="92"/>
      <c r="H40" s="92"/>
    </row>
    <row r="41" spans="2:14" ht="15.75" x14ac:dyDescent="0.25">
      <c r="B41" s="96" t="s">
        <v>98</v>
      </c>
      <c r="C41" s="97"/>
      <c r="F41" s="98"/>
      <c r="G41" s="99"/>
      <c r="H41" s="99"/>
    </row>
    <row r="46" spans="2:14" x14ac:dyDescent="0.2">
      <c r="H46" s="3"/>
    </row>
    <row r="47" spans="2:14" ht="16.5" x14ac:dyDescent="0.2">
      <c r="H47" s="3"/>
      <c r="I47" s="3"/>
      <c r="M47" s="38"/>
      <c r="N47" s="39"/>
    </row>
  </sheetData>
  <mergeCells count="27"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B38:C39"/>
    <mergeCell ref="J38:J39"/>
    <mergeCell ref="N5:N6"/>
    <mergeCell ref="A8:N8"/>
    <mergeCell ref="A13:G13"/>
    <mergeCell ref="J13:N13"/>
    <mergeCell ref="H5:H6"/>
    <mergeCell ref="I5:I6"/>
    <mergeCell ref="J5:J6"/>
    <mergeCell ref="K5:K6"/>
    <mergeCell ref="L5:L6"/>
    <mergeCell ref="M5:M6"/>
    <mergeCell ref="A14:N14"/>
    <mergeCell ref="A16:G16"/>
    <mergeCell ref="J16:N16"/>
    <mergeCell ref="B20:C20"/>
    <mergeCell ref="I20:K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2018-10-03T14:59:28Z</dcterms:modified>
</cp:coreProperties>
</file>