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илев\Desktop\"/>
    </mc:Choice>
  </mc:AlternateContent>
  <bookViews>
    <workbookView xWindow="0" yWindow="0" windowWidth="28800" windowHeight="11700" tabRatio="629"/>
  </bookViews>
  <sheets>
    <sheet name="Отключения март 2022" sheetId="148" r:id="rId1"/>
  </sheets>
  <definedNames>
    <definedName name="_xlnm.Print_Area" localSheetId="0">'Отключения март 2022'!$A$1:$O$77</definedName>
  </definedNames>
  <calcPr calcId="162913"/>
</workbook>
</file>

<file path=xl/calcChain.xml><?xml version="1.0" encoding="utf-8"?>
<calcChain xmlns="http://schemas.openxmlformats.org/spreadsheetml/2006/main">
  <c r="D75" i="148" l="1"/>
  <c r="D72" i="148"/>
  <c r="L66" i="148" l="1"/>
  <c r="E69" i="148"/>
  <c r="I36" i="148" l="1"/>
  <c r="H36" i="148"/>
  <c r="I29" i="148"/>
  <c r="H29" i="148"/>
  <c r="I15" i="148"/>
  <c r="H15" i="148"/>
</calcChain>
</file>

<file path=xl/sharedStrings.xml><?xml version="1.0" encoding="utf-8"?>
<sst xmlns="http://schemas.openxmlformats.org/spreadsheetml/2006/main" count="280" uniqueCount="190">
  <si>
    <t>-</t>
  </si>
  <si>
    <t>ИТОГО:</t>
  </si>
  <si>
    <t>Ханты-Мансийский р-н, п.Согом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</si>
  <si>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</si>
  <si>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</si>
  <si>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</si>
  <si>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</si>
  <si>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</si>
  <si>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</si>
  <si>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</si>
  <si>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</si>
  <si>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</si>
  <si>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</si>
  <si>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</si>
  <si>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</si>
  <si>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</si>
  <si>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</si>
  <si>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</si>
  <si>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</si>
  <si>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</si>
  <si>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</si>
  <si>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</si>
  <si>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</si>
  <si>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</si>
  <si>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</si>
  <si>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</si>
  <si>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</si>
  <si>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</si>
  <si>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</si>
  <si>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</si>
  <si>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</si>
  <si>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</si>
  <si>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</si>
  <si>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</si>
  <si>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4 ДГА (240)</t>
  </si>
  <si>
    <t>Функциональные отказы оборудования, без ограничения потребителей</t>
  </si>
  <si>
    <t>2 ДГА (320)</t>
  </si>
  <si>
    <t>Берёзовский р-н, п.Няксимволь</t>
  </si>
  <si>
    <t>Берёзовский р-н, п.Кимкьясуй</t>
  </si>
  <si>
    <t>4 ДГА (100)</t>
  </si>
  <si>
    <t>Касание лопастей вентилятора охлаждения СГ о корпус.</t>
  </si>
  <si>
    <t>ВЛ-0,4кВ ф.№3 от РУ-0,4кВ ДЭС</t>
  </si>
  <si>
    <t>АО "Юграэнерго"</t>
  </si>
  <si>
    <t>Нижневартовский р-н, с.Корлики</t>
  </si>
  <si>
    <t>3 ДГА (500)</t>
  </si>
  <si>
    <t>САЗ</t>
  </si>
  <si>
    <t>31.03.2022 
13:58</t>
  </si>
  <si>
    <t>31.03.2022 
14:08</t>
  </si>
  <si>
    <t>ДЭС</t>
  </si>
  <si>
    <t>Остановлена вручную</t>
  </si>
  <si>
    <t>31.03.2022 
14:20</t>
  </si>
  <si>
    <t>31.03.2022 
15:14</t>
  </si>
  <si>
    <t>Отключение ДЭС. По причине неблагоприятных погодных условий</t>
  </si>
  <si>
    <t xml:space="preserve">ТП №14-124 (3) </t>
  </si>
  <si>
    <t>Отключена вручную</t>
  </si>
  <si>
    <t>31.03.2022 
15:25</t>
  </si>
  <si>
    <t>31.03.2022 
17:08</t>
  </si>
  <si>
    <t>Падение дерева на ВЛ в пролете опор 15-16</t>
  </si>
  <si>
    <t>Кондинский р-н, д.Никулкино</t>
  </si>
  <si>
    <t>Берёзовский р-н, с.Няксимволь</t>
  </si>
  <si>
    <t>4 ДГА (150)</t>
  </si>
  <si>
    <t>за период с 00:00 01.03.22 до 00:00 01.04.22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</si>
  <si>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</si>
  <si>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</si>
  <si>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</si>
  <si>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ВЛ-0,4 кВ ф.№4 от ТП11-3140 (3)</t>
  </si>
  <si>
    <t>Отключен вручную</t>
  </si>
  <si>
    <t>17.03.2022 
19:01</t>
  </si>
  <si>
    <t>17.03.2022 
20:07</t>
  </si>
  <si>
    <t>Возгорание ж.д. по ул Кооперативная д.28</t>
  </si>
  <si>
    <t>Белоярский район</t>
  </si>
  <si>
    <t>Кондинский район</t>
  </si>
  <si>
    <t>Кондинский р-н, д.Шугур</t>
  </si>
  <si>
    <t>3ДГА (320)</t>
  </si>
  <si>
    <t>Ошибка на ПУ"Отклонение давления масла"</t>
  </si>
  <si>
    <t>11.03.2022 
09:20</t>
  </si>
  <si>
    <t>11.03.2022 
09:25</t>
  </si>
  <si>
    <t>АВ-0,4кВ ф."Поселок" в РУ-0,4кВ ДЭС</t>
  </si>
  <si>
    <t>12.03.2022 
20:16</t>
  </si>
  <si>
    <t>11.03.2022 
21:01</t>
  </si>
  <si>
    <t>ТП-1004</t>
  </si>
  <si>
    <t>12.03.2022 
21:01</t>
  </si>
  <si>
    <t>11.03.2022 
21:13</t>
  </si>
  <si>
    <t>2ДГА, СЭС</t>
  </si>
  <si>
    <t>25.03.2022 
17:35</t>
  </si>
  <si>
    <t>25.03.2022 
17:50</t>
  </si>
  <si>
    <t>Нижневартовский район</t>
  </si>
  <si>
    <t>3 ДГА</t>
  </si>
  <si>
    <t>17.03.2022 
22:44</t>
  </si>
  <si>
    <t>17.03.2022 
23:00</t>
  </si>
  <si>
    <t>Выход из строя предохранителя ПУ</t>
  </si>
  <si>
    <t>Остановка ДВС по перегреву</t>
  </si>
  <si>
    <t>19.03.2022 
10:05</t>
  </si>
  <si>
    <t>19.03.2022 
10:15</t>
  </si>
  <si>
    <t>низкий уровень ОЖ</t>
  </si>
  <si>
    <t>25.03.2022 
07:45</t>
  </si>
  <si>
    <t>25.03.2022 
07:50</t>
  </si>
  <si>
    <t>Ханты-Мансийский район</t>
  </si>
  <si>
    <t>4,6 ДГА (150)</t>
  </si>
  <si>
    <t>Автоматическая остановка ДВС</t>
  </si>
  <si>
    <t>23.03.2022 
12:57</t>
  </si>
  <si>
    <t>23.03.2022 
13:00</t>
  </si>
  <si>
    <t>2ДГА</t>
  </si>
  <si>
    <t>Остановлен вручную</t>
  </si>
  <si>
    <t>01.03.2022 
20:00</t>
  </si>
  <si>
    <t>Снижение напржения, U=137В пофазно.
Причина не установлена</t>
  </si>
  <si>
    <t>Ханты-Мансийский р-н, п.Урманный</t>
  </si>
  <si>
    <t>3ДГА (600)</t>
  </si>
  <si>
    <t>Остановлен в ручную</t>
  </si>
  <si>
    <t>03.03.2022 00:09</t>
  </si>
  <si>
    <t>Возрастание tож ДВС до 97 С, на ПУ ошибок нет.</t>
  </si>
  <si>
    <t>2ДГА (220)</t>
  </si>
  <si>
    <t>Ошибка на ПУ 4130</t>
  </si>
  <si>
    <t>04.03.2022 15:33</t>
  </si>
  <si>
    <t>Самопроизвольный останов ДВС при выводе из параллельной работы</t>
  </si>
  <si>
    <t>1ДГА (400)</t>
  </si>
  <si>
    <t>11.03.2022 
09:10</t>
  </si>
  <si>
    <t>Плавание оборотов от 1300 до 1500об/мин
Причина не установлена</t>
  </si>
  <si>
    <t>13.03.2022 
16:00</t>
  </si>
  <si>
    <t>Некоректная работа в параллельном режиме, хаотичные колебания рективной мощности и нагрузки.</t>
  </si>
  <si>
    <t>18.03.2022 
13:10</t>
  </si>
  <si>
    <t>Отсутствуют данные на ПУ - "Нет данных", причина не установлена</t>
  </si>
  <si>
    <t>21.03.2022 
15:15</t>
  </si>
  <si>
    <t>Выход из строя зарядного устроства АКБ</t>
  </si>
  <si>
    <t>Ошибка на ПУ "Перебег"</t>
  </si>
  <si>
    <t>23.03.2022 
18:30</t>
  </si>
  <si>
    <t>отключен в ручную</t>
  </si>
  <si>
    <t>27.03.2022 
04:38</t>
  </si>
  <si>
    <t>Течь ОЖ с передней части  ДВС</t>
  </si>
  <si>
    <t>5 ДГА(260)</t>
  </si>
  <si>
    <t>27.03.2022 
23:00</t>
  </si>
  <si>
    <t>На ПУ ошибки "потеря связи ", "Eic предупреждение", "Eic желтая лампа"</t>
  </si>
  <si>
    <t>28.03.2022 
01:13</t>
  </si>
  <si>
    <t>Технологические отказы Март 2022</t>
  </si>
  <si>
    <t>Функциональные отказы Март 2022</t>
  </si>
  <si>
    <t>Технологические отказы Март 2021</t>
  </si>
  <si>
    <t xml:space="preserve">Повреждение КТП, ТП, РП и т.п.  </t>
  </si>
  <si>
    <t>Март 2022
кВт*ч</t>
  </si>
  <si>
    <t>Март 2021
кВт*ч</t>
  </si>
  <si>
    <t>Суммарное время ограничения -</t>
  </si>
  <si>
    <t>Март  2022
ч</t>
  </si>
  <si>
    <t>Март 2021
ч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</si>
  <si>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</si>
  <si>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</si>
  <si>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</si>
  <si>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технологического отказа (по фактическим событиям)</t>
  </si>
  <si>
    <t>ВЛ</t>
  </si>
  <si>
    <t>АСУ</t>
  </si>
  <si>
    <t>ДВС</t>
  </si>
  <si>
    <t>СГ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</si>
  <si>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</si>
  <si>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</si>
  <si>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</si>
  <si>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</si>
  <si>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</si>
  <si>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</si>
  <si>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</si>
  <si>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</si>
  <si>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</si>
  <si>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</si>
  <si>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</si>
  <si>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</si>
  <si>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</si>
  <si>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</si>
  <si>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</si>
  <si>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</si>
  <si>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</si>
  <si>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</si>
  <si>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</si>
  <si>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</si>
  <si>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Перетерание изоляции провода вторичных цепей ДВС  и периодическое касание поврежденного об корпус ДГА</t>
  </si>
  <si>
    <t>Срабатывание САЗ по превышению напряжения на одной из АКБ</t>
  </si>
  <si>
    <t>Заланирвоанно замена ПО контроллера заряда АКБ</t>
  </si>
  <si>
    <t>выполнена замена неисправного участка провода</t>
  </si>
  <si>
    <t>Выполнена замена предохранителя</t>
  </si>
  <si>
    <t>Выполнена замена одной из 4-х секций радиатора охлаждения</t>
  </si>
  <si>
    <t>Ложное срабатывание САЗ по мин.уровню топлива</t>
  </si>
  <si>
    <t>Выполнена калибровка новых герконовых датчиков уровня топлива</t>
  </si>
  <si>
    <t>Неисправность корректора напряжения СГ</t>
  </si>
  <si>
    <t>Сбой работы контроллера, выполнена перезагрузка</t>
  </si>
  <si>
    <t>Износ одной из 4-х секций радиатора охлаждения ДВС</t>
  </si>
  <si>
    <t>Лопнул нижний патрубок на радиаторе охлаждения ДВС. Снижение пропускной способности радиатора охлаждения ДВС по причине образования отложений.</t>
  </si>
  <si>
    <t>Неисправность 1-й из 2-х АКБ, выполнена замена</t>
  </si>
  <si>
    <t>Износ СГ, выполнена замена СГ</t>
  </si>
  <si>
    <t>Плохой контакт на датчике температуры охлаждения ДВС</t>
  </si>
  <si>
    <t>Подготовлен акт расследования №2 от 31.03.2022</t>
  </si>
  <si>
    <t xml:space="preserve"> (Код 9) Износ оборудования (комплектующих)</t>
  </si>
  <si>
    <t>(Код 2.1) Дефект изготовления (заводской дефект)</t>
  </si>
  <si>
    <t>ИТОГО: 8 отключений; 11 функциональных отказов</t>
  </si>
  <si>
    <t>(Код 5) Технологический отказ, по причине неблагоприятных погодных условий (порывистый ветер). 04.04.2022г. Произведены работы по устранению провисов на ВЛ-0,4кВ ф№3 от ТП№3, в пролете опор №8/3-12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</si>
</sst>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  <numFmt numFmtId="168" formatCode="[$-F400]h:mm:ss\ AM/PM"/>
  </numFmts>
  <fonts count="6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870">
    <xf numFmtId="0" fontId="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7" fillId="0" borderId="0"/>
    <xf numFmtId="0" fontId="18" fillId="0" borderId="0">
      <alignment horizontal="left"/>
    </xf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9" fontId="2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10" fillId="0" borderId="0"/>
    <xf numFmtId="0" fontId="10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10" fillId="0" borderId="0"/>
    <xf numFmtId="0" fontId="32" fillId="0" borderId="0"/>
    <xf numFmtId="0" fontId="33" fillId="0" borderId="0"/>
    <xf numFmtId="0" fontId="34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5" fillId="0" borderId="0"/>
    <xf numFmtId="0" fontId="10" fillId="0" borderId="0"/>
    <xf numFmtId="0" fontId="36" fillId="0" borderId="0"/>
    <xf numFmtId="0" fontId="38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0" fillId="0" borderId="0"/>
  </cellStyleXfs>
  <cellXfs count="217">
    <xf numFmtId="0" fontId="0" fillId="0" borderId="0" xfId="0"/>
    <xf numFmtId="49" fontId="14" fillId="0" borderId="2" xfId="344" applyNumberFormat="1" applyFont="1" applyFill="1" applyBorder="1" applyAlignment="1">
      <alignment horizontal="center" vertical="center" wrapText="1"/>
    </xf>
    <xf numFmtId="0" fontId="42" fillId="0" borderId="7" xfId="363" applyFont="1" applyFill="1" applyBorder="1" applyAlignment="1">
      <alignment horizontal="center" vertical="center" wrapText="1"/>
    </xf>
    <xf numFmtId="0" fontId="44" fillId="0" borderId="8" xfId="363" applyFont="1" applyFill="1" applyBorder="1" applyAlignment="1">
      <alignment horizontal="center" vertical="center" wrapText="1"/>
    </xf>
    <xf numFmtId="0" fontId="42" fillId="0" borderId="7" xfId="363" applyNumberFormat="1" applyFont="1" applyFill="1" applyBorder="1" applyAlignment="1">
      <alignment horizontal="center" vertical="center" wrapText="1"/>
    </xf>
    <xf numFmtId="0" fontId="44" fillId="0" borderId="9" xfId="363" applyFont="1" applyFill="1" applyBorder="1" applyAlignment="1">
      <alignment horizontal="center" vertical="center" wrapText="1"/>
    </xf>
    <xf numFmtId="0" fontId="42" fillId="0" borderId="8" xfId="363" applyFont="1" applyFill="1" applyBorder="1" applyAlignment="1">
      <alignment horizontal="center" vertical="center" wrapText="1"/>
    </xf>
    <xf numFmtId="0" fontId="48" fillId="0" borderId="0" xfId="363" applyFont="1" applyFill="1" applyBorder="1" applyAlignment="1">
      <alignment vertical="center" wrapText="1"/>
    </xf>
    <xf numFmtId="0" fontId="48" fillId="0" borderId="0" xfId="363" applyFont="1" applyFill="1" applyBorder="1" applyAlignment="1">
      <alignment horizontal="right" vertical="center" wrapText="1"/>
    </xf>
    <xf numFmtId="49" fontId="42" fillId="0" borderId="8" xfId="363" applyNumberFormat="1" applyFont="1" applyFill="1" applyBorder="1" applyAlignment="1">
      <alignment horizontal="center" vertical="center" wrapText="1"/>
    </xf>
    <xf numFmtId="0" fontId="42" fillId="0" borderId="6" xfId="363" applyFont="1" applyFill="1" applyBorder="1" applyAlignment="1">
      <alignment horizontal="center" vertical="center" wrapText="1"/>
    </xf>
    <xf numFmtId="0" fontId="42" fillId="0" borderId="4" xfId="363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0" fontId="23" fillId="4" borderId="2" xfId="0" applyFont="1" applyFill="1" applyBorder="1" applyAlignment="1">
      <alignment horizontal="center" vertical="center" wrapText="1"/>
    </xf>
    <xf numFmtId="20" fontId="44" fillId="0" borderId="2" xfId="0" applyNumberFormat="1" applyFont="1" applyFill="1" applyBorder="1" applyAlignment="1">
      <alignment horizontal="center" vertical="center" wrapText="1"/>
    </xf>
    <xf numFmtId="1" fontId="4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344" applyFont="1" applyFill="1" applyBorder="1" applyAlignment="1">
      <alignment horizontal="center" vertical="center" wrapText="1"/>
    </xf>
    <xf numFmtId="0" fontId="39" fillId="0" borderId="0" xfId="363" applyFont="1" applyFill="1" applyBorder="1" applyAlignment="1">
      <alignment wrapText="1"/>
    </xf>
    <xf numFmtId="0" fontId="40" fillId="4" borderId="0" xfId="363" applyFont="1" applyFill="1" applyBorder="1" applyAlignment="1">
      <alignment horizontal="center" wrapText="1"/>
    </xf>
    <xf numFmtId="0" fontId="56" fillId="4" borderId="0" xfId="363" applyFont="1" applyFill="1" applyBorder="1" applyAlignment="1">
      <alignment horizontal="center" wrapText="1"/>
    </xf>
    <xf numFmtId="0" fontId="40" fillId="0" borderId="0" xfId="363" applyFont="1" applyFill="1" applyBorder="1" applyAlignment="1">
      <alignment horizontal="center" wrapText="1"/>
    </xf>
    <xf numFmtId="167" fontId="40" fillId="0" borderId="0" xfId="363" applyNumberFormat="1" applyFont="1" applyFill="1" applyBorder="1" applyAlignment="1">
      <alignment horizontal="center" wrapText="1"/>
    </xf>
    <xf numFmtId="164" fontId="40" fillId="0" borderId="0" xfId="363" applyNumberFormat="1" applyFont="1" applyFill="1" applyBorder="1" applyAlignment="1">
      <alignment horizontal="center" wrapText="1"/>
    </xf>
    <xf numFmtId="0" fontId="23" fillId="0" borderId="26" xfId="363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wrapText="1"/>
    </xf>
    <xf numFmtId="0" fontId="39" fillId="0" borderId="20" xfId="0" applyFont="1" applyFill="1" applyBorder="1" applyAlignment="1">
      <alignment wrapText="1"/>
    </xf>
    <xf numFmtId="167" fontId="39" fillId="0" borderId="0" xfId="363" applyNumberFormat="1" applyFont="1" applyFill="1" applyBorder="1" applyAlignment="1">
      <alignment wrapText="1"/>
    </xf>
    <xf numFmtId="0" fontId="23" fillId="0" borderId="2" xfId="0" applyFont="1" applyFill="1" applyBorder="1" applyAlignment="1">
      <alignment horizontal="center" vertical="center" wrapText="1"/>
    </xf>
    <xf numFmtId="20" fontId="23" fillId="2" borderId="2" xfId="0" applyNumberFormat="1" applyFont="1" applyFill="1" applyBorder="1" applyAlignment="1">
      <alignment horizontal="center" vertical="center" wrapText="1"/>
    </xf>
    <xf numFmtId="0" fontId="13" fillId="0" borderId="0" xfId="363" applyFont="1" applyFill="1" applyBorder="1" applyAlignment="1">
      <alignment horizontal="left" wrapText="1"/>
    </xf>
    <xf numFmtId="0" fontId="43" fillId="0" borderId="0" xfId="363" applyFont="1" applyFill="1" applyBorder="1" applyAlignment="1">
      <alignment horizontal="left" vertical="center" wrapText="1"/>
    </xf>
    <xf numFmtId="0" fontId="43" fillId="0" borderId="0" xfId="363" applyNumberFormat="1" applyFont="1" applyFill="1" applyBorder="1" applyAlignment="1">
      <alignment horizontal="center" vertical="center" wrapText="1"/>
    </xf>
    <xf numFmtId="164" fontId="39" fillId="0" borderId="0" xfId="363" applyNumberFormat="1" applyFont="1" applyFill="1" applyBorder="1" applyAlignment="1">
      <alignment wrapText="1"/>
    </xf>
    <xf numFmtId="0" fontId="14" fillId="0" borderId="23" xfId="363" applyFont="1" applyFill="1" applyBorder="1" applyAlignment="1">
      <alignment horizontal="left" vertical="center" wrapText="1"/>
    </xf>
    <xf numFmtId="0" fontId="11" fillId="0" borderId="23" xfId="363" applyFont="1" applyFill="1" applyBorder="1" applyAlignment="1">
      <alignment horizontal="left" vertical="center" wrapText="1"/>
    </xf>
    <xf numFmtId="0" fontId="14" fillId="0" borderId="0" xfId="363" applyFont="1" applyFill="1" applyBorder="1" applyAlignment="1">
      <alignment horizontal="left" vertical="center" wrapText="1"/>
    </xf>
    <xf numFmtId="0" fontId="21" fillId="0" borderId="3" xfId="363" applyFont="1" applyFill="1" applyBorder="1" applyAlignment="1">
      <alignment horizontal="center" vertical="center" wrapText="1"/>
    </xf>
    <xf numFmtId="14" fontId="23" fillId="0" borderId="0" xfId="363" applyNumberFormat="1" applyFont="1" applyFill="1" applyBorder="1" applyAlignment="1">
      <alignment horizontal="center" vertical="center" wrapText="1"/>
    </xf>
    <xf numFmtId="0" fontId="23" fillId="0" borderId="0" xfId="77" applyNumberFormat="1" applyFont="1" applyFill="1" applyBorder="1" applyAlignment="1">
      <alignment horizontal="center" vertical="center" wrapText="1"/>
    </xf>
    <xf numFmtId="0" fontId="43" fillId="0" borderId="0" xfId="363" applyNumberFormat="1" applyFont="1" applyFill="1" applyBorder="1" applyAlignment="1">
      <alignment horizontal="left" vertical="center" wrapText="1"/>
    </xf>
    <xf numFmtId="164" fontId="12" fillId="0" borderId="0" xfId="73" applyNumberFormat="1" applyFont="1" applyFill="1" applyBorder="1" applyAlignment="1">
      <alignment horizontal="center" vertical="center" wrapText="1"/>
    </xf>
    <xf numFmtId="164" fontId="57" fillId="0" borderId="0" xfId="73" applyNumberFormat="1" applyFont="1" applyFill="1" applyBorder="1" applyAlignment="1">
      <alignment horizontal="center" vertical="center" wrapText="1"/>
    </xf>
    <xf numFmtId="0" fontId="42" fillId="0" borderId="0" xfId="73" applyFont="1" applyFill="1" applyBorder="1" applyAlignment="1">
      <alignment horizontal="center" vertical="center" wrapText="1"/>
    </xf>
    <xf numFmtId="0" fontId="44" fillId="0" borderId="33" xfId="363" applyFont="1" applyFill="1" applyBorder="1" applyAlignment="1">
      <alignment horizontal="center" vertical="center" wrapText="1"/>
    </xf>
    <xf numFmtId="0" fontId="46" fillId="0" borderId="0" xfId="363" applyFont="1" applyFill="1" applyBorder="1"/>
    <xf numFmtId="0" fontId="46" fillId="0" borderId="0" xfId="363" applyNumberFormat="1" applyFont="1" applyFill="1" applyBorder="1"/>
    <xf numFmtId="49" fontId="42" fillId="0" borderId="17" xfId="363" applyNumberFormat="1" applyFont="1" applyFill="1" applyBorder="1" applyAlignment="1">
      <alignment horizontal="center" vertical="center" wrapText="1"/>
    </xf>
    <xf numFmtId="49" fontId="42" fillId="0" borderId="9" xfId="363" applyNumberFormat="1" applyFont="1" applyFill="1" applyBorder="1" applyAlignment="1">
      <alignment horizontal="center" vertical="center" wrapText="1"/>
    </xf>
    <xf numFmtId="0" fontId="44" fillId="0" borderId="6" xfId="363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28" xfId="363" applyFont="1" applyFill="1" applyBorder="1" applyAlignment="1">
      <alignment horizontal="center" vertical="center" wrapText="1"/>
    </xf>
    <xf numFmtId="0" fontId="42" fillId="0" borderId="17" xfId="363" applyFont="1" applyFill="1" applyBorder="1" applyAlignment="1">
      <alignment horizontal="center" vertical="center" wrapText="1"/>
    </xf>
    <xf numFmtId="0" fontId="39" fillId="0" borderId="0" xfId="363" applyNumberFormat="1" applyFont="1" applyFill="1" applyBorder="1" applyAlignment="1">
      <alignment wrapText="1"/>
    </xf>
    <xf numFmtId="164" fontId="39" fillId="0" borderId="0" xfId="0" applyNumberFormat="1" applyFont="1" applyFill="1" applyBorder="1" applyAlignment="1">
      <alignment wrapText="1"/>
    </xf>
    <xf numFmtId="0" fontId="42" fillId="0" borderId="0" xfId="73" applyFont="1" applyFill="1" applyBorder="1" applyAlignment="1">
      <alignment horizontal="right" vertical="center" wrapText="1"/>
    </xf>
    <xf numFmtId="164" fontId="47" fillId="0" borderId="0" xfId="363" applyNumberFormat="1" applyFont="1" applyFill="1" applyBorder="1" applyAlignment="1">
      <alignment horizontal="center" vertical="center" wrapText="1"/>
    </xf>
    <xf numFmtId="0" fontId="23" fillId="0" borderId="0" xfId="363" applyFont="1" applyFill="1" applyBorder="1" applyAlignment="1">
      <alignment wrapText="1"/>
    </xf>
    <xf numFmtId="49" fontId="23" fillId="0" borderId="2" xfId="363" applyNumberFormat="1" applyFont="1" applyFill="1" applyBorder="1" applyAlignment="1">
      <alignment horizont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64" fontId="23" fillId="0" borderId="2" xfId="363" applyNumberFormat="1" applyFont="1" applyFill="1" applyBorder="1" applyAlignment="1">
      <alignment horizontal="center" vertical="center" wrapText="1"/>
    </xf>
    <xf numFmtId="14" fontId="39" fillId="0" borderId="0" xfId="363" applyNumberFormat="1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59" fillId="0" borderId="0" xfId="363" applyFont="1" applyFill="1" applyBorder="1" applyAlignment="1">
      <alignment horizontal="center" vertical="center" wrapText="1"/>
    </xf>
    <xf numFmtId="164" fontId="23" fillId="0" borderId="0" xfId="363" applyNumberFormat="1" applyFont="1" applyFill="1" applyBorder="1" applyAlignment="1">
      <alignment horizontal="center" vertical="center" wrapText="1"/>
    </xf>
    <xf numFmtId="0" fontId="19" fillId="0" borderId="0" xfId="363" applyFill="1" applyBorder="1" applyAlignment="1">
      <alignment horizontal="center" vertical="center" wrapText="1"/>
    </xf>
    <xf numFmtId="167" fontId="23" fillId="0" borderId="0" xfId="363" applyNumberFormat="1" applyFont="1" applyFill="1" applyBorder="1" applyAlignment="1">
      <alignment horizontal="center" vertical="center" wrapText="1"/>
    </xf>
    <xf numFmtId="167" fontId="23" fillId="0" borderId="2" xfId="363" applyNumberFormat="1" applyFont="1" applyFill="1" applyBorder="1" applyAlignment="1">
      <alignment horizontal="center" vertical="center" wrapText="1"/>
    </xf>
    <xf numFmtId="0" fontId="23" fillId="0" borderId="2" xfId="363" applyFont="1" applyFill="1" applyBorder="1" applyAlignment="1">
      <alignment horizontal="center" vertical="center" wrapText="1"/>
    </xf>
    <xf numFmtId="0" fontId="23" fillId="0" borderId="21" xfId="363" applyFont="1" applyFill="1" applyBorder="1" applyAlignment="1">
      <alignment horizontal="center" vertical="center" wrapText="1"/>
    </xf>
    <xf numFmtId="1" fontId="23" fillId="0" borderId="26" xfId="363" applyNumberFormat="1" applyFont="1" applyFill="1" applyBorder="1" applyAlignment="1">
      <alignment horizontal="center" vertical="center" wrapText="1"/>
    </xf>
    <xf numFmtId="0" fontId="23" fillId="0" borderId="26" xfId="363" applyFont="1" applyFill="1" applyBorder="1" applyAlignment="1">
      <alignment horizontal="center" wrapText="1"/>
    </xf>
    <xf numFmtId="0" fontId="23" fillId="4" borderId="29" xfId="13869" applyFont="1" applyFill="1" applyBorder="1" applyAlignment="1">
      <alignment horizontal="center" vertical="center" wrapText="1"/>
    </xf>
    <xf numFmtId="0" fontId="23" fillId="4" borderId="19" xfId="13869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20" fontId="23" fillId="3" borderId="2" xfId="0" applyNumberFormat="1" applyFont="1" applyFill="1" applyBorder="1" applyAlignment="1">
      <alignment horizontal="center" vertical="center" wrapText="1"/>
    </xf>
    <xf numFmtId="1" fontId="42" fillId="0" borderId="6" xfId="363" applyNumberFormat="1" applyFont="1" applyFill="1" applyBorder="1" applyAlignment="1">
      <alignment horizontal="center" vertical="center" wrapText="1"/>
    </xf>
    <xf numFmtId="0" fontId="49" fillId="0" borderId="30" xfId="73" applyFont="1" applyFill="1" applyBorder="1" applyAlignment="1">
      <alignment horizontal="center" vertical="center" wrapText="1"/>
    </xf>
    <xf numFmtId="0" fontId="49" fillId="4" borderId="31" xfId="73" applyFont="1" applyFill="1" applyBorder="1" applyAlignment="1">
      <alignment horizontal="center" vertical="center" wrapText="1"/>
    </xf>
    <xf numFmtId="0" fontId="49" fillId="4" borderId="32" xfId="73" applyFont="1" applyFill="1" applyBorder="1" applyAlignment="1">
      <alignment horizontal="center" vertical="center" wrapText="1"/>
    </xf>
    <xf numFmtId="0" fontId="57" fillId="0" borderId="29" xfId="73" applyNumberFormat="1" applyFont="1" applyFill="1" applyBorder="1" applyAlignment="1">
      <alignment horizontal="center" vertical="center" wrapText="1"/>
    </xf>
    <xf numFmtId="0" fontId="57" fillId="0" borderId="18" xfId="73" applyFont="1" applyFill="1" applyBorder="1" applyAlignment="1">
      <alignment vertical="center" wrapText="1"/>
    </xf>
    <xf numFmtId="0" fontId="57" fillId="0" borderId="19" xfId="73" applyFont="1" applyFill="1" applyBorder="1" applyAlignment="1">
      <alignment horizontal="center" vertical="center" wrapText="1"/>
    </xf>
    <xf numFmtId="0" fontId="57" fillId="0" borderId="22" xfId="73" applyNumberFormat="1" applyFont="1" applyFill="1" applyBorder="1" applyAlignment="1">
      <alignment horizontal="center" vertical="center" wrapText="1"/>
    </xf>
    <xf numFmtId="0" fontId="57" fillId="0" borderId="2" xfId="73" applyFont="1" applyFill="1" applyBorder="1" applyAlignment="1">
      <alignment vertical="center" wrapText="1"/>
    </xf>
    <xf numFmtId="0" fontId="57" fillId="0" borderId="20" xfId="73" applyFont="1" applyFill="1" applyBorder="1" applyAlignment="1">
      <alignment horizontal="center" vertical="center" wrapText="1"/>
    </xf>
    <xf numFmtId="2" fontId="57" fillId="0" borderId="22" xfId="73" applyNumberFormat="1" applyFont="1" applyFill="1" applyBorder="1" applyAlignment="1">
      <alignment horizontal="center" vertical="center" wrapText="1"/>
    </xf>
    <xf numFmtId="0" fontId="57" fillId="0" borderId="22" xfId="73" applyFont="1" applyFill="1" applyBorder="1" applyAlignment="1">
      <alignment horizontal="center" vertical="center" wrapText="1"/>
    </xf>
    <xf numFmtId="0" fontId="57" fillId="0" borderId="21" xfId="73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left" vertical="center" wrapText="1"/>
    </xf>
    <xf numFmtId="0" fontId="57" fillId="0" borderId="27" xfId="0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wrapText="1"/>
    </xf>
    <xf numFmtId="0" fontId="57" fillId="0" borderId="0" xfId="73" applyFont="1" applyFill="1" applyBorder="1" applyAlignment="1">
      <alignment horizontal="right" vertical="center" wrapText="1"/>
    </xf>
    <xf numFmtId="0" fontId="57" fillId="0" borderId="17" xfId="73" applyFont="1" applyFill="1" applyBorder="1" applyAlignment="1">
      <alignment horizontal="center" vertical="center" wrapText="1"/>
    </xf>
    <xf numFmtId="0" fontId="23" fillId="4" borderId="18" xfId="13869" applyFont="1" applyFill="1" applyBorder="1" applyAlignment="1">
      <alignment horizontal="center" vertical="center" wrapText="1"/>
    </xf>
    <xf numFmtId="20" fontId="23" fillId="11" borderId="2" xfId="0" applyNumberFormat="1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4" fillId="4" borderId="18" xfId="344" applyFont="1" applyFill="1" applyBorder="1" applyAlignment="1">
      <alignment horizontal="center" vertical="center" wrapText="1"/>
    </xf>
    <xf numFmtId="49" fontId="14" fillId="4" borderId="18" xfId="344" applyNumberFormat="1" applyFont="1" applyFill="1" applyBorder="1" applyAlignment="1">
      <alignment horizontal="center" vertical="center" wrapText="1"/>
    </xf>
    <xf numFmtId="20" fontId="44" fillId="4" borderId="18" xfId="0" applyNumberFormat="1" applyFont="1" applyFill="1" applyBorder="1" applyAlignment="1">
      <alignment horizontal="center" vertical="center" wrapText="1"/>
    </xf>
    <xf numFmtId="1" fontId="44" fillId="4" borderId="18" xfId="0" applyNumberFormat="1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49" fontId="14" fillId="4" borderId="2" xfId="344" applyNumberFormat="1" applyFont="1" applyFill="1" applyBorder="1" applyAlignment="1">
      <alignment horizontal="center" vertical="center" wrapText="1"/>
    </xf>
    <xf numFmtId="20" fontId="44" fillId="4" borderId="2" xfId="0" applyNumberFormat="1" applyFont="1" applyFill="1" applyBorder="1" applyAlignment="1">
      <alignment horizontal="center" vertical="center" wrapText="1"/>
    </xf>
    <xf numFmtId="1" fontId="44" fillId="4" borderId="2" xfId="0" applyNumberFormat="1" applyFont="1" applyFill="1" applyBorder="1" applyAlignment="1">
      <alignment horizontal="center" vertical="center" wrapText="1"/>
    </xf>
    <xf numFmtId="20" fontId="23" fillId="4" borderId="2" xfId="0" applyNumberFormat="1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4" borderId="2" xfId="344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167" fontId="23" fillId="4" borderId="26" xfId="363" applyNumberFormat="1" applyFont="1" applyFill="1" applyBorder="1" applyAlignment="1">
      <alignment horizontal="center" vertical="center" wrapText="1"/>
    </xf>
    <xf numFmtId="164" fontId="23" fillId="4" borderId="26" xfId="363" applyNumberFormat="1" applyFont="1" applyFill="1" applyBorder="1" applyAlignment="1">
      <alignment horizontal="center" vertical="center" wrapText="1"/>
    </xf>
    <xf numFmtId="0" fontId="23" fillId="4" borderId="26" xfId="363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39" fillId="4" borderId="26" xfId="0" applyFont="1" applyFill="1" applyBorder="1" applyAlignment="1">
      <alignment wrapText="1"/>
    </xf>
    <xf numFmtId="0" fontId="39" fillId="4" borderId="27" xfId="0" applyFont="1" applyFill="1" applyBorder="1" applyAlignment="1">
      <alignment wrapText="1"/>
    </xf>
    <xf numFmtId="0" fontId="37" fillId="4" borderId="2" xfId="344" applyFont="1" applyFill="1" applyBorder="1" applyAlignment="1">
      <alignment horizontal="center" vertical="center" wrapText="1"/>
    </xf>
    <xf numFmtId="49" fontId="37" fillId="4" borderId="2" xfId="344" applyNumberFormat="1" applyFont="1" applyFill="1" applyBorder="1" applyAlignment="1">
      <alignment horizontal="center" vertical="center" wrapText="1"/>
    </xf>
    <xf numFmtId="1" fontId="23" fillId="4" borderId="2" xfId="0" applyNumberFormat="1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wrapText="1"/>
    </xf>
    <xf numFmtId="0" fontId="39" fillId="4" borderId="20" xfId="0" applyFont="1" applyFill="1" applyBorder="1" applyAlignment="1">
      <alignment wrapText="1"/>
    </xf>
    <xf numFmtId="0" fontId="58" fillId="4" borderId="2" xfId="363" applyFont="1" applyFill="1" applyBorder="1" applyAlignment="1">
      <alignment horizontal="center" vertical="center" wrapText="1"/>
    </xf>
    <xf numFmtId="0" fontId="39" fillId="4" borderId="2" xfId="363" applyFont="1" applyFill="1" applyBorder="1" applyAlignment="1">
      <alignment wrapText="1"/>
    </xf>
    <xf numFmtId="0" fontId="39" fillId="4" borderId="20" xfId="363" applyFont="1" applyFill="1" applyBorder="1" applyAlignment="1">
      <alignment wrapText="1"/>
    </xf>
    <xf numFmtId="0" fontId="43" fillId="4" borderId="22" xfId="0" applyFont="1" applyFill="1" applyBorder="1" applyAlignment="1">
      <alignment horizontal="center" vertical="center" wrapText="1"/>
    </xf>
    <xf numFmtId="0" fontId="11" fillId="4" borderId="2" xfId="344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23" fillId="4" borderId="2" xfId="0" applyNumberFormat="1" applyFont="1" applyFill="1" applyBorder="1" applyAlignment="1">
      <alignment horizontal="center" vertical="center" wrapText="1"/>
    </xf>
    <xf numFmtId="0" fontId="44" fillId="4" borderId="22" xfId="0" applyFont="1" applyFill="1" applyBorder="1" applyAlignment="1">
      <alignment vertical="center" wrapText="1"/>
    </xf>
    <xf numFmtId="0" fontId="37" fillId="4" borderId="2" xfId="0" applyFont="1" applyFill="1" applyBorder="1" applyAlignment="1">
      <alignment vertical="center" wrapText="1"/>
    </xf>
    <xf numFmtId="0" fontId="14" fillId="4" borderId="2" xfId="344" applyFont="1" applyFill="1" applyBorder="1" applyAlignment="1">
      <alignment vertical="center" wrapText="1"/>
    </xf>
    <xf numFmtId="20" fontId="23" fillId="4" borderId="26" xfId="0" applyNumberFormat="1" applyFont="1" applyFill="1" applyBorder="1" applyAlignment="1">
      <alignment horizontal="center" vertical="center" wrapText="1"/>
    </xf>
    <xf numFmtId="0" fontId="39" fillId="4" borderId="26" xfId="363" applyFont="1" applyFill="1" applyBorder="1" applyAlignment="1">
      <alignment wrapText="1"/>
    </xf>
    <xf numFmtId="0" fontId="39" fillId="4" borderId="27" xfId="363" applyFont="1" applyFill="1" applyBorder="1" applyAlignment="1">
      <alignment wrapText="1"/>
    </xf>
    <xf numFmtId="0" fontId="39" fillId="4" borderId="0" xfId="363" applyFont="1" applyFill="1" applyBorder="1" applyAlignment="1">
      <alignment wrapText="1"/>
    </xf>
    <xf numFmtId="0" fontId="39" fillId="4" borderId="0" xfId="0" applyFont="1" applyFill="1" applyBorder="1" applyAlignment="1">
      <alignment wrapText="1"/>
    </xf>
    <xf numFmtId="0" fontId="23" fillId="4" borderId="21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4" fillId="4" borderId="26" xfId="344" applyFont="1" applyFill="1" applyBorder="1" applyAlignment="1">
      <alignment horizontal="center" vertical="center" wrapText="1"/>
    </xf>
    <xf numFmtId="49" fontId="14" fillId="4" borderId="26" xfId="344" applyNumberFormat="1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20" fontId="23" fillId="2" borderId="18" xfId="0" applyNumberFormat="1" applyFont="1" applyFill="1" applyBorder="1" applyAlignment="1">
      <alignment horizontal="center" vertical="center" wrapText="1"/>
    </xf>
    <xf numFmtId="168" fontId="23" fillId="0" borderId="2" xfId="363" applyNumberFormat="1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4" borderId="2" xfId="344" applyFont="1" applyFill="1" applyBorder="1" applyAlignment="1">
      <alignment horizontal="center" vertical="center" wrapText="1"/>
    </xf>
    <xf numFmtId="20" fontId="23" fillId="11" borderId="2" xfId="0" applyNumberFormat="1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0" borderId="18" xfId="363" applyFont="1" applyFill="1" applyBorder="1" applyAlignment="1">
      <alignment horizontal="center" vertical="center" wrapText="1"/>
    </xf>
    <xf numFmtId="0" fontId="23" fillId="0" borderId="2" xfId="363" applyFont="1" applyFill="1" applyBorder="1" applyAlignment="1">
      <alignment horizontal="center" vertical="center" wrapText="1"/>
    </xf>
    <xf numFmtId="0" fontId="23" fillId="0" borderId="19" xfId="363" applyFont="1" applyFill="1" applyBorder="1" applyAlignment="1">
      <alignment horizontal="center" vertical="center" wrapText="1"/>
    </xf>
    <xf numFmtId="0" fontId="23" fillId="0" borderId="20" xfId="363" applyFont="1" applyFill="1" applyBorder="1" applyAlignment="1">
      <alignment horizontal="center" vertical="center" wrapText="1"/>
    </xf>
    <xf numFmtId="0" fontId="58" fillId="4" borderId="4" xfId="363" applyFont="1" applyFill="1" applyBorder="1" applyAlignment="1">
      <alignment horizontal="center" vertical="center" wrapText="1"/>
    </xf>
    <xf numFmtId="0" fontId="58" fillId="4" borderId="16" xfId="363" applyFont="1" applyFill="1" applyBorder="1" applyAlignment="1">
      <alignment horizontal="center" vertical="center" wrapText="1"/>
    </xf>
    <xf numFmtId="0" fontId="58" fillId="0" borderId="24" xfId="363" applyFont="1" applyFill="1" applyBorder="1" applyAlignment="1">
      <alignment horizontal="center" vertical="center" wrapText="1"/>
    </xf>
    <xf numFmtId="0" fontId="58" fillId="0" borderId="23" xfId="363" applyFont="1" applyFill="1" applyBorder="1" applyAlignment="1">
      <alignment horizontal="center" vertical="center" wrapText="1"/>
    </xf>
    <xf numFmtId="0" fontId="58" fillId="0" borderId="25" xfId="363" applyFont="1" applyFill="1" applyBorder="1" applyAlignment="1">
      <alignment horizontal="center" vertical="center" wrapText="1"/>
    </xf>
    <xf numFmtId="0" fontId="40" fillId="4" borderId="0" xfId="363" applyFont="1" applyFill="1" applyBorder="1" applyAlignment="1">
      <alignment horizontal="right" wrapText="1"/>
    </xf>
    <xf numFmtId="0" fontId="23" fillId="0" borderId="29" xfId="363" applyFont="1" applyFill="1" applyBorder="1" applyAlignment="1">
      <alignment horizontal="center" vertical="center" wrapText="1"/>
    </xf>
    <xf numFmtId="0" fontId="23" fillId="0" borderId="22" xfId="363" applyFont="1" applyFill="1" applyBorder="1" applyAlignment="1">
      <alignment horizontal="center" vertical="center" wrapText="1"/>
    </xf>
    <xf numFmtId="0" fontId="49" fillId="4" borderId="0" xfId="363" applyFont="1" applyFill="1" applyBorder="1" applyAlignment="1">
      <alignment horizontal="center" wrapText="1"/>
    </xf>
    <xf numFmtId="0" fontId="49" fillId="4" borderId="0" xfId="363" applyFont="1" applyFill="1" applyBorder="1" applyAlignment="1">
      <alignment horizontal="center" vertical="top" wrapText="1"/>
    </xf>
    <xf numFmtId="0" fontId="57" fillId="4" borderId="23" xfId="363" applyFont="1" applyFill="1" applyBorder="1" applyAlignment="1">
      <alignment horizontal="center" vertical="center" wrapText="1"/>
    </xf>
    <xf numFmtId="167" fontId="23" fillId="0" borderId="18" xfId="363" applyNumberFormat="1" applyFont="1" applyFill="1" applyBorder="1" applyAlignment="1">
      <alignment horizontal="center" vertical="center" wrapText="1"/>
    </xf>
    <xf numFmtId="167" fontId="23" fillId="0" borderId="2" xfId="363" applyNumberFormat="1" applyFont="1" applyFill="1" applyBorder="1" applyAlignment="1">
      <alignment horizontal="center" vertical="center" wrapText="1"/>
    </xf>
    <xf numFmtId="0" fontId="23" fillId="0" borderId="18" xfId="363" applyNumberFormat="1" applyFont="1" applyFill="1" applyBorder="1" applyAlignment="1">
      <alignment horizontal="center" vertical="center" wrapText="1"/>
    </xf>
    <xf numFmtId="0" fontId="23" fillId="0" borderId="2" xfId="363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43" fillId="4" borderId="21" xfId="363" applyFont="1" applyFill="1" applyBorder="1" applyAlignment="1">
      <alignment horizontal="right" vertical="center" wrapText="1"/>
    </xf>
    <xf numFmtId="0" fontId="43" fillId="4" borderId="26" xfId="363" applyFont="1" applyFill="1" applyBorder="1" applyAlignment="1">
      <alignment horizontal="right" vertical="center" wrapText="1"/>
    </xf>
    <xf numFmtId="0" fontId="57" fillId="4" borderId="24" xfId="0" applyFont="1" applyFill="1" applyBorder="1" applyAlignment="1">
      <alignment horizontal="center" vertical="center" wrapText="1"/>
    </xf>
    <xf numFmtId="0" fontId="57" fillId="4" borderId="23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3" fillId="4" borderId="18" xfId="13869" applyFont="1" applyFill="1" applyBorder="1" applyAlignment="1">
      <alignment horizontal="center" vertical="center" wrapText="1"/>
    </xf>
    <xf numFmtId="0" fontId="23" fillId="2" borderId="18" xfId="13869" applyFont="1" applyFill="1" applyBorder="1" applyAlignment="1">
      <alignment horizontal="center" vertical="center" wrapText="1"/>
    </xf>
    <xf numFmtId="49" fontId="37" fillId="4" borderId="2" xfId="344" applyNumberFormat="1" applyFont="1" applyFill="1" applyBorder="1" applyAlignment="1">
      <alignment horizontal="center" vertical="center" wrapText="1"/>
    </xf>
    <xf numFmtId="20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3" fillId="0" borderId="11" xfId="363" applyFont="1" applyFill="1" applyBorder="1" applyAlignment="1">
      <alignment horizontal="left" vertical="center" wrapText="1"/>
    </xf>
    <xf numFmtId="0" fontId="13" fillId="0" borderId="14" xfId="363" applyFont="1" applyFill="1" applyBorder="1" applyAlignment="1">
      <alignment horizontal="left" vertical="center" wrapText="1"/>
    </xf>
    <xf numFmtId="49" fontId="37" fillId="4" borderId="26" xfId="344" applyNumberFormat="1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14" fillId="0" borderId="24" xfId="363" applyFont="1" applyFill="1" applyBorder="1" applyAlignment="1">
      <alignment horizontal="left" vertical="center" wrapText="1"/>
    </xf>
    <xf numFmtId="0" fontId="14" fillId="0" borderId="23" xfId="363" applyFont="1" applyFill="1" applyBorder="1" applyAlignment="1">
      <alignment horizontal="left" vertical="center" wrapText="1"/>
    </xf>
    <xf numFmtId="0" fontId="14" fillId="0" borderId="25" xfId="363" applyFont="1" applyFill="1" applyBorder="1" applyAlignment="1">
      <alignment horizontal="left" vertical="center" wrapText="1"/>
    </xf>
    <xf numFmtId="0" fontId="21" fillId="0" borderId="4" xfId="363" applyFont="1" applyFill="1" applyBorder="1" applyAlignment="1">
      <alignment horizontal="center" vertical="center" wrapText="1"/>
    </xf>
    <xf numFmtId="0" fontId="21" fillId="0" borderId="5" xfId="363" applyFont="1" applyFill="1" applyBorder="1" applyAlignment="1">
      <alignment horizontal="center" vertical="center" wrapText="1"/>
    </xf>
    <xf numFmtId="0" fontId="41" fillId="2" borderId="10" xfId="363" applyFont="1" applyFill="1" applyBorder="1" applyAlignment="1">
      <alignment horizontal="left" vertical="center" wrapText="1"/>
    </xf>
    <xf numFmtId="0" fontId="41" fillId="2" borderId="13" xfId="363" applyFont="1" applyFill="1" applyBorder="1" applyAlignment="1">
      <alignment horizontal="left" vertical="center" wrapText="1"/>
    </xf>
    <xf numFmtId="0" fontId="43" fillId="4" borderId="11" xfId="363" applyFont="1" applyFill="1" applyBorder="1" applyAlignment="1">
      <alignment horizontal="left" vertical="center" wrapText="1"/>
    </xf>
    <xf numFmtId="0" fontId="43" fillId="4" borderId="14" xfId="363" applyFont="1" applyFill="1" applyBorder="1" applyAlignment="1">
      <alignment horizontal="left" vertical="center" wrapText="1"/>
    </xf>
    <xf numFmtId="0" fontId="43" fillId="4" borderId="12" xfId="363" applyFont="1" applyFill="1" applyBorder="1" applyAlignment="1">
      <alignment horizontal="left" vertical="center" wrapText="1"/>
    </xf>
    <xf numFmtId="0" fontId="43" fillId="4" borderId="15" xfId="363" applyFont="1" applyFill="1" applyBorder="1" applyAlignment="1">
      <alignment horizontal="left" vertical="center" wrapText="1"/>
    </xf>
    <xf numFmtId="0" fontId="41" fillId="5" borderId="10" xfId="363" applyFont="1" applyFill="1" applyBorder="1" applyAlignment="1">
      <alignment horizontal="left" vertical="center" wrapText="1"/>
    </xf>
    <xf numFmtId="0" fontId="41" fillId="5" borderId="13" xfId="363" applyFont="1" applyFill="1" applyBorder="1" applyAlignment="1">
      <alignment horizontal="left" vertical="center" wrapText="1"/>
    </xf>
    <xf numFmtId="0" fontId="45" fillId="6" borderId="10" xfId="363" applyFont="1" applyFill="1" applyBorder="1" applyAlignment="1">
      <alignment horizontal="left" vertical="center" wrapText="1"/>
    </xf>
    <xf numFmtId="0" fontId="45" fillId="6" borderId="13" xfId="363" applyFont="1" applyFill="1" applyBorder="1" applyAlignment="1">
      <alignment horizontal="left" vertical="center" wrapText="1"/>
    </xf>
    <xf numFmtId="0" fontId="41" fillId="7" borderId="4" xfId="363" applyFont="1" applyFill="1" applyBorder="1" applyAlignment="1">
      <alignment horizontal="left" vertical="center" wrapText="1"/>
    </xf>
    <xf numFmtId="0" fontId="41" fillId="7" borderId="5" xfId="363" applyFont="1" applyFill="1" applyBorder="1" applyAlignment="1">
      <alignment horizontal="left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4" fontId="47" fillId="0" borderId="1" xfId="363" applyNumberFormat="1" applyFont="1" applyFill="1" applyBorder="1" applyAlignment="1">
      <alignment horizontal="center" vertical="center" wrapText="1"/>
    </xf>
    <xf numFmtId="0" fontId="41" fillId="9" borderId="4" xfId="363" applyFont="1" applyFill="1" applyBorder="1" applyAlignment="1">
      <alignment horizontal="left" vertical="center" wrapText="1"/>
    </xf>
    <xf numFmtId="0" fontId="41" fillId="9" borderId="5" xfId="363" applyFont="1" applyFill="1" applyBorder="1" applyAlignment="1">
      <alignment horizontal="left" vertical="center" wrapText="1"/>
    </xf>
    <xf numFmtId="0" fontId="41" fillId="3" borderId="4" xfId="363" applyFont="1" applyFill="1" applyBorder="1" applyAlignment="1">
      <alignment horizontal="left" vertical="center" wrapText="1"/>
    </xf>
    <xf numFmtId="0" fontId="41" fillId="3" borderId="5" xfId="363" applyFont="1" applyFill="1" applyBorder="1" applyAlignment="1">
      <alignment horizontal="left" vertical="center" wrapText="1"/>
    </xf>
    <xf numFmtId="0" fontId="41" fillId="10" borderId="4" xfId="363" applyFont="1" applyFill="1" applyBorder="1" applyAlignment="1">
      <alignment horizontal="left" vertical="center" wrapText="1"/>
    </xf>
    <xf numFmtId="0" fontId="41" fillId="10" borderId="5" xfId="363" applyFont="1" applyFill="1" applyBorder="1" applyAlignment="1">
      <alignment horizontal="left" vertical="center" wrapText="1"/>
    </xf>
    <xf numFmtId="0" fontId="41" fillId="8" borderId="4" xfId="363" applyFont="1" applyFill="1" applyBorder="1" applyAlignment="1">
      <alignment horizontal="left" vertical="center" wrapText="1"/>
    </xf>
    <xf numFmtId="0" fontId="41" fillId="8" borderId="5" xfId="363" applyFont="1" applyFill="1" applyBorder="1" applyAlignment="1">
      <alignment horizontal="left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47" fillId="0" borderId="1" xfId="363" applyFont="1" applyFill="1" applyBorder="1" applyAlignment="1">
      <alignment horizontal="center" vertical="center" wrapText="1"/>
    </xf>
  </cellXfs>
  <cellStyles count="13870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04"/>
    <cellStyle name="Обычный 10 2" xfId="70"/>
    <cellStyle name="Обычный 10 2 10" xfId="11490"/>
    <cellStyle name="Обычный 10 2 11" xfId="11491"/>
    <cellStyle name="Обычный 10 2 12" xfId="13605"/>
    <cellStyle name="Обычный 10 2 2" xfId="71"/>
    <cellStyle name="Обычный 10 2 2 10" xfId="11492"/>
    <cellStyle name="Обычный 10 2 2 11" xfId="13606"/>
    <cellStyle name="Обычный 10 2 2 2" xfId="346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3" xfId="347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4" xfId="351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11" xfId="13607"/>
    <cellStyle name="Обычный 10 3 2" xfId="354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3" xfId="35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5" xfId="359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09"/>
    <cellStyle name="Обычный 4 10 2" xfId="81"/>
    <cellStyle name="Обычный 4 10 2 10" xfId="11522"/>
    <cellStyle name="Обычный 4 10 2 11" xfId="11523"/>
    <cellStyle name="Обычный 4 10 2 12" xfId="13610"/>
    <cellStyle name="Обычный 4 10 2 2" xfId="82"/>
    <cellStyle name="Обычный 4 10 2 2 10" xfId="11524"/>
    <cellStyle name="Обычный 4 10 2 2 11" xfId="13611"/>
    <cellStyle name="Обычный 4 10 2 2 2" xfId="366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3" xfId="367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4" xfId="371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12" xfId="13612"/>
    <cellStyle name="Обычный 4 10 3 2" xfId="84"/>
    <cellStyle name="Обычный 4 10 3 2 10" xfId="11540"/>
    <cellStyle name="Обычный 4 10 3 2 11" xfId="13613"/>
    <cellStyle name="Обычный 4 10 3 2 2" xfId="374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3" xfId="375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4" xfId="379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614"/>
    <cellStyle name="Обычный 4 10 4 2" xfId="382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3" xfId="383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615"/>
    <cellStyle name="Обычный 4 10 5 2" xfId="386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3" xfId="387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7" xfId="391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16"/>
    <cellStyle name="Обычный 4 11 2" xfId="88"/>
    <cellStyle name="Обычный 4 11 2 10" xfId="11578"/>
    <cellStyle name="Обычный 4 11 2 11" xfId="11579"/>
    <cellStyle name="Обычный 4 11 2 12" xfId="13617"/>
    <cellStyle name="Обычный 4 11 2 2" xfId="89"/>
    <cellStyle name="Обычный 4 11 2 2 10" xfId="11580"/>
    <cellStyle name="Обычный 4 11 2 2 11" xfId="13618"/>
    <cellStyle name="Обычный 4 11 2 2 2" xfId="394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3" xfId="395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4" xfId="399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12" xfId="13619"/>
    <cellStyle name="Обычный 4 11 3 2" xfId="91"/>
    <cellStyle name="Обычный 4 11 3 2 10" xfId="11596"/>
    <cellStyle name="Обычный 4 11 3 2 11" xfId="13620"/>
    <cellStyle name="Обычный 4 11 3 2 2" xfId="402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3" xfId="403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4" xfId="407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621"/>
    <cellStyle name="Обычный 4 11 4 2" xfId="410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3" xfId="411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622"/>
    <cellStyle name="Обычный 4 11 5 2" xfId="414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3" xfId="415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7" xfId="419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23"/>
    <cellStyle name="Обычный 4 12 2" xfId="95"/>
    <cellStyle name="Обычный 4 12 2 10" xfId="11634"/>
    <cellStyle name="Обычный 4 12 2 11" xfId="11635"/>
    <cellStyle name="Обычный 4 12 2 12" xfId="13624"/>
    <cellStyle name="Обычный 4 12 2 2" xfId="96"/>
    <cellStyle name="Обычный 4 12 2 2 10" xfId="11636"/>
    <cellStyle name="Обычный 4 12 2 2 11" xfId="13625"/>
    <cellStyle name="Обычный 4 12 2 2 2" xfId="42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3" xfId="423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4" xfId="427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12" xfId="13626"/>
    <cellStyle name="Обычный 4 12 3 2" xfId="98"/>
    <cellStyle name="Обычный 4 12 3 2 10" xfId="11652"/>
    <cellStyle name="Обычный 4 12 3 2 11" xfId="13627"/>
    <cellStyle name="Обычный 4 12 3 2 2" xfId="430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3" xfId="43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4" xfId="435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628"/>
    <cellStyle name="Обычный 4 12 4 2" xfId="438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3" xfId="439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629"/>
    <cellStyle name="Обычный 4 12 5 2" xfId="442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3" xfId="44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7" xfId="447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30"/>
    <cellStyle name="Обычный 4 13 2" xfId="102"/>
    <cellStyle name="Обычный 4 13 2 10" xfId="11690"/>
    <cellStyle name="Обычный 4 13 2 11" xfId="13631"/>
    <cellStyle name="Обычный 4 13 2 2" xfId="450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3" xfId="451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4" xfId="455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32"/>
    <cellStyle name="Обычный 4 14 2" xfId="104"/>
    <cellStyle name="Обычный 4 14 2 10" xfId="11706"/>
    <cellStyle name="Обычный 4 14 2 11" xfId="13633"/>
    <cellStyle name="Обычный 4 14 2 2" xfId="458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3" xfId="45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4" xfId="463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34"/>
    <cellStyle name="Обычный 4 15 2" xfId="106"/>
    <cellStyle name="Обычный 4 15 2 10" xfId="11722"/>
    <cellStyle name="Обычный 4 15 2 11" xfId="13635"/>
    <cellStyle name="Обычный 4 15 2 2" xfId="466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3" xfId="467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4" xfId="471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636"/>
    <cellStyle name="Обычный 4 16 2" xfId="108"/>
    <cellStyle name="Обычный 4 16 2 10" xfId="11738"/>
    <cellStyle name="Обычный 4 16 2 11" xfId="13637"/>
    <cellStyle name="Обычный 4 16 2 2" xfId="474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3" xfId="475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4" xfId="479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638"/>
    <cellStyle name="Обычный 4 17 2" xfId="482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3" xfId="483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639"/>
    <cellStyle name="Обычный 4 18 2" xfId="486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3" xfId="48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2" xfId="111"/>
    <cellStyle name="Обычный 4 2 10" xfId="112"/>
    <cellStyle name="Обычный 4 2 10 10" xfId="11771"/>
    <cellStyle name="Обычный 4 2 10 11" xfId="13641"/>
    <cellStyle name="Обычный 4 2 10 2" xfId="49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3" xfId="492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642"/>
    <cellStyle name="Обычный 4 2 11 2" xfId="495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3" xfId="496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3" xfId="500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3"/>
    <cellStyle name="Обычный 4 2 2 2" xfId="115"/>
    <cellStyle name="Обычный 4 2 2 2 10" xfId="11796"/>
    <cellStyle name="Обычный 4 2 2 2 11" xfId="13644"/>
    <cellStyle name="Обычный 4 2 2 2 2" xfId="502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3" xfId="503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4" xfId="507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40"/>
    <cellStyle name="Обычный 4 2 3" xfId="116"/>
    <cellStyle name="Обычный 4 2 3 10" xfId="11811"/>
    <cellStyle name="Обычный 4 2 3 11" xfId="11812"/>
    <cellStyle name="Обычный 4 2 3 12" xfId="13645"/>
    <cellStyle name="Обычный 4 2 3 2" xfId="117"/>
    <cellStyle name="Обычный 4 2 3 2 10" xfId="11813"/>
    <cellStyle name="Обычный 4 2 3 2 11" xfId="13646"/>
    <cellStyle name="Обычный 4 2 3 2 2" xfId="510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3" xfId="511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4" xfId="515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12" xfId="13647"/>
    <cellStyle name="Обычный 4 2 4 2" xfId="119"/>
    <cellStyle name="Обычный 4 2 4 2 10" xfId="11829"/>
    <cellStyle name="Обычный 4 2 4 2 11" xfId="13648"/>
    <cellStyle name="Обычный 4 2 4 2 2" xfId="518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3" xfId="519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4" xfId="523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49"/>
    <cellStyle name="Обычный 4 2 5 2" xfId="121"/>
    <cellStyle name="Обычный 4 2 5 2 10" xfId="11845"/>
    <cellStyle name="Обычный 4 2 5 2 11" xfId="13650"/>
    <cellStyle name="Обычный 4 2 5 2 2" xfId="526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3" xfId="527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4" xfId="531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51"/>
    <cellStyle name="Обычный 4 2 6 2" xfId="123"/>
    <cellStyle name="Обычный 4 2 6 2 10" xfId="11861"/>
    <cellStyle name="Обычный 4 2 6 2 11" xfId="13652"/>
    <cellStyle name="Обычный 4 2 6 2 2" xfId="534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3" xfId="535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4" xfId="539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53"/>
    <cellStyle name="Обычный 4 2 7 2" xfId="125"/>
    <cellStyle name="Обычный 4 2 7 2 10" xfId="11877"/>
    <cellStyle name="Обычный 4 2 7 2 11" xfId="13654"/>
    <cellStyle name="Обычный 4 2 7 2 2" xfId="542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3" xfId="5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4" xfId="547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55"/>
    <cellStyle name="Обычный 4 2 8 2" xfId="127"/>
    <cellStyle name="Обычный 4 2 8 2 10" xfId="11893"/>
    <cellStyle name="Обычный 4 2 8 2 11" xfId="13656"/>
    <cellStyle name="Обычный 4 2 8 2 2" xfId="550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3" xfId="551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4" xfId="555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657"/>
    <cellStyle name="Обычный 4 2 9 2" xfId="129"/>
    <cellStyle name="Обычный 4 2 9 2 10" xfId="11909"/>
    <cellStyle name="Обычный 4 2 9 2 11" xfId="13658"/>
    <cellStyle name="Обычный 4 2 9 2 2" xfId="558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3" xfId="559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4" xfId="563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8"/>
    <cellStyle name="Обычный 4 3" xfId="130"/>
    <cellStyle name="Обычный 4 3 10" xfId="131"/>
    <cellStyle name="Обычный 4 3 10 10" xfId="11928"/>
    <cellStyle name="Обычный 4 3 10 11" xfId="13660"/>
    <cellStyle name="Обычный 4 3 10 2" xfId="569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3" xfId="570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2" xfId="57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61"/>
    <cellStyle name="Обычный 4 3 2 2" xfId="133"/>
    <cellStyle name="Обычный 4 3 2 2 10" xfId="11946"/>
    <cellStyle name="Обычный 4 3 2 2 11" xfId="13662"/>
    <cellStyle name="Обычный 4 3 2 2 2" xfId="576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3" xfId="577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4" xfId="581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59"/>
    <cellStyle name="Обычный 4 3 3" xfId="134"/>
    <cellStyle name="Обычный 4 3 3 10" xfId="11960"/>
    <cellStyle name="Обычный 4 3 3 11" xfId="11961"/>
    <cellStyle name="Обычный 4 3 3 12" xfId="13663"/>
    <cellStyle name="Обычный 4 3 3 2" xfId="135"/>
    <cellStyle name="Обычный 4 3 3 2 10" xfId="11962"/>
    <cellStyle name="Обычный 4 3 3 2 11" xfId="13664"/>
    <cellStyle name="Обычный 4 3 3 2 2" xfId="584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3" xfId="585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4" xfId="589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12" xfId="13665"/>
    <cellStyle name="Обычный 4 3 4 2" xfId="137"/>
    <cellStyle name="Обычный 4 3 4 2 10" xfId="11978"/>
    <cellStyle name="Обычный 4 3 4 2 11" xfId="13666"/>
    <cellStyle name="Обычный 4 3 4 2 2" xfId="592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3" xfId="593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4" xfId="597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67"/>
    <cellStyle name="Обычный 4 3 5 2" xfId="139"/>
    <cellStyle name="Обычный 4 3 5 2 10" xfId="11994"/>
    <cellStyle name="Обычный 4 3 5 2 11" xfId="13668"/>
    <cellStyle name="Обычный 4 3 5 2 2" xfId="60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3" xfId="601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4" xfId="605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69"/>
    <cellStyle name="Обычный 4 3 6 2" xfId="141"/>
    <cellStyle name="Обычный 4 3 6 2 10" xfId="12010"/>
    <cellStyle name="Обычный 4 3 6 2 11" xfId="13670"/>
    <cellStyle name="Обычный 4 3 6 2 2" xfId="608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3" xfId="609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4" xfId="613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671"/>
    <cellStyle name="Обычный 4 3 7 2" xfId="143"/>
    <cellStyle name="Обычный 4 3 7 2 10" xfId="12026"/>
    <cellStyle name="Обычный 4 3 7 2 11" xfId="13672"/>
    <cellStyle name="Обычный 4 3 7 2 2" xfId="616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3" xfId="617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4" xfId="62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673"/>
    <cellStyle name="Обычный 4 3 8 2" xfId="145"/>
    <cellStyle name="Обычный 4 3 8 2 10" xfId="12042"/>
    <cellStyle name="Обычный 4 3 8 2 11" xfId="13674"/>
    <cellStyle name="Обычный 4 3 8 2 2" xfId="624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3" xfId="625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4" xfId="629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675"/>
    <cellStyle name="Обычный 4 3 9 2" xfId="63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3" xfId="633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11" xfId="13677"/>
    <cellStyle name="Обычный 4 4 10 2" xfId="63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3" xfId="638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2" xfId="642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78"/>
    <cellStyle name="Обычный 4 4 2 2" xfId="150"/>
    <cellStyle name="Обычный 4 4 2 2 10" xfId="12082"/>
    <cellStyle name="Обычный 4 4 2 2 11" xfId="13679"/>
    <cellStyle name="Обычный 4 4 2 2 2" xfId="644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3" xfId="645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4" xfId="649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76"/>
    <cellStyle name="Обычный 4 4 3" xfId="151"/>
    <cellStyle name="Обычный 4 4 3 10" xfId="12096"/>
    <cellStyle name="Обычный 4 4 3 11" xfId="12097"/>
    <cellStyle name="Обычный 4 4 3 12" xfId="13680"/>
    <cellStyle name="Обычный 4 4 3 2" xfId="152"/>
    <cellStyle name="Обычный 4 4 3 2 10" xfId="12098"/>
    <cellStyle name="Обычный 4 4 3 2 11" xfId="13681"/>
    <cellStyle name="Обычный 4 4 3 2 2" xfId="652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3" xfId="653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4" xfId="657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12" xfId="13682"/>
    <cellStyle name="Обычный 4 4 4 2" xfId="154"/>
    <cellStyle name="Обычный 4 4 4 2 10" xfId="12114"/>
    <cellStyle name="Обычный 4 4 4 2 11" xfId="13683"/>
    <cellStyle name="Обычный 4 4 4 2 2" xfId="660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3" xfId="661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4" xfId="665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84"/>
    <cellStyle name="Обычный 4 4 5 2" xfId="156"/>
    <cellStyle name="Обычный 4 4 5 2 10" xfId="12130"/>
    <cellStyle name="Обычный 4 4 5 2 11" xfId="13685"/>
    <cellStyle name="Обычный 4 4 5 2 2" xfId="668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3" xfId="669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4" xfId="673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86"/>
    <cellStyle name="Обычный 4 4 6 2" xfId="158"/>
    <cellStyle name="Обычный 4 4 6 2 10" xfId="12146"/>
    <cellStyle name="Обычный 4 4 6 2 11" xfId="13687"/>
    <cellStyle name="Обычный 4 4 6 2 2" xfId="676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3" xfId="677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4" xfId="68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688"/>
    <cellStyle name="Обычный 4 4 7 2" xfId="160"/>
    <cellStyle name="Обычный 4 4 7 2 10" xfId="12162"/>
    <cellStyle name="Обычный 4 4 7 2 11" xfId="13689"/>
    <cellStyle name="Обычный 4 4 7 2 2" xfId="684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3" xfId="685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4" xfId="689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690"/>
    <cellStyle name="Обычный 4 4 8 2" xfId="162"/>
    <cellStyle name="Обычный 4 4 8 2 10" xfId="12178"/>
    <cellStyle name="Обычный 4 4 8 2 11" xfId="13691"/>
    <cellStyle name="Обычный 4 4 8 2 2" xfId="692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3" xfId="693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4" xfId="697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692"/>
    <cellStyle name="Обычный 4 4 9 2" xfId="700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3" xfId="701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694"/>
    <cellStyle name="Обычный 4 5 10 2" xfId="705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3" xfId="706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2" xfId="710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95"/>
    <cellStyle name="Обычный 4 5 2 2" xfId="167"/>
    <cellStyle name="Обычный 4 5 2 2 10" xfId="12218"/>
    <cellStyle name="Обычный 4 5 2 2 11" xfId="13696"/>
    <cellStyle name="Обычный 4 5 2 2 2" xfId="712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3" xfId="713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4" xfId="717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93"/>
    <cellStyle name="Обычный 4 5 3" xfId="168"/>
    <cellStyle name="Обычный 4 5 3 10" xfId="12232"/>
    <cellStyle name="Обычный 4 5 3 11" xfId="12233"/>
    <cellStyle name="Обычный 4 5 3 12" xfId="13697"/>
    <cellStyle name="Обычный 4 5 3 2" xfId="169"/>
    <cellStyle name="Обычный 4 5 3 2 10" xfId="12234"/>
    <cellStyle name="Обычный 4 5 3 2 11" xfId="13698"/>
    <cellStyle name="Обычный 4 5 3 2 2" xfId="720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3" xfId="721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4" xfId="725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12" xfId="13699"/>
    <cellStyle name="Обычный 4 5 4 2" xfId="171"/>
    <cellStyle name="Обычный 4 5 4 2 10" xfId="12250"/>
    <cellStyle name="Обычный 4 5 4 2 11" xfId="13700"/>
    <cellStyle name="Обычный 4 5 4 2 2" xfId="728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3" xfId="729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4" xfId="733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701"/>
    <cellStyle name="Обычный 4 5 5 2" xfId="173"/>
    <cellStyle name="Обычный 4 5 5 2 10" xfId="12266"/>
    <cellStyle name="Обычный 4 5 5 2 11" xfId="13702"/>
    <cellStyle name="Обычный 4 5 5 2 2" xfId="736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3" xfId="737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4" xfId="74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703"/>
    <cellStyle name="Обычный 4 5 6 2" xfId="175"/>
    <cellStyle name="Обычный 4 5 6 2 10" xfId="12282"/>
    <cellStyle name="Обычный 4 5 6 2 11" xfId="13704"/>
    <cellStyle name="Обычный 4 5 6 2 2" xfId="744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3" xfId="745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4" xfId="749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5"/>
    <cellStyle name="Обычный 4 5 7 2" xfId="177"/>
    <cellStyle name="Обычный 4 5 7 2 10" xfId="12298"/>
    <cellStyle name="Обычный 4 5 7 2 11" xfId="13706"/>
    <cellStyle name="Обычный 4 5 7 2 2" xfId="752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3" xfId="753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4" xfId="757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07"/>
    <cellStyle name="Обычный 4 5 8 2" xfId="179"/>
    <cellStyle name="Обычный 4 5 8 2 10" xfId="12314"/>
    <cellStyle name="Обычный 4 5 8 2 11" xfId="13708"/>
    <cellStyle name="Обычный 4 5 8 2 2" xfId="76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3" xfId="761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4" xfId="765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09"/>
    <cellStyle name="Обычный 4 5 9 2" xfId="768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3" xfId="769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11"/>
    <cellStyle name="Обычный 4 6 10 2" xfId="773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3" xfId="774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2" xfId="778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712"/>
    <cellStyle name="Обычный 4 6 2 2" xfId="184"/>
    <cellStyle name="Обычный 4 6 2 2 10" xfId="12354"/>
    <cellStyle name="Обычный 4 6 2 2 11" xfId="13713"/>
    <cellStyle name="Обычный 4 6 2 2 2" xfId="780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3" xfId="781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4" xfId="785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710"/>
    <cellStyle name="Обычный 4 6 3" xfId="185"/>
    <cellStyle name="Обычный 4 6 3 10" xfId="12368"/>
    <cellStyle name="Обычный 4 6 3 11" xfId="12369"/>
    <cellStyle name="Обычный 4 6 3 12" xfId="13714"/>
    <cellStyle name="Обычный 4 6 3 2" xfId="186"/>
    <cellStyle name="Обычный 4 6 3 2 10" xfId="12370"/>
    <cellStyle name="Обычный 4 6 3 2 11" xfId="13715"/>
    <cellStyle name="Обычный 4 6 3 2 2" xfId="788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3" xfId="789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4" xfId="793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12" xfId="13716"/>
    <cellStyle name="Обычный 4 6 4 2" xfId="188"/>
    <cellStyle name="Обычный 4 6 4 2 10" xfId="12386"/>
    <cellStyle name="Обычный 4 6 4 2 11" xfId="13717"/>
    <cellStyle name="Обычный 4 6 4 2 2" xfId="796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3" xfId="797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4" xfId="8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718"/>
    <cellStyle name="Обычный 4 6 5 2" xfId="190"/>
    <cellStyle name="Обычный 4 6 5 2 10" xfId="12402"/>
    <cellStyle name="Обычный 4 6 5 2 11" xfId="13719"/>
    <cellStyle name="Обычный 4 6 5 2 2" xfId="804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3" xfId="805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4" xfId="809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720"/>
    <cellStyle name="Обычный 4 6 6 2" xfId="192"/>
    <cellStyle name="Обычный 4 6 6 2 10" xfId="12418"/>
    <cellStyle name="Обычный 4 6 6 2 11" xfId="13721"/>
    <cellStyle name="Обычный 4 6 6 2 2" xfId="812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3" xfId="813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4" xfId="817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22"/>
    <cellStyle name="Обычный 4 6 7 2" xfId="194"/>
    <cellStyle name="Обычный 4 6 7 2 10" xfId="12434"/>
    <cellStyle name="Обычный 4 6 7 2 11" xfId="13723"/>
    <cellStyle name="Обычный 4 6 7 2 2" xfId="820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3" xfId="821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4" xfId="825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24"/>
    <cellStyle name="Обычный 4 6 8 2" xfId="196"/>
    <cellStyle name="Обычный 4 6 8 2 10" xfId="12450"/>
    <cellStyle name="Обычный 4 6 8 2 11" xfId="13725"/>
    <cellStyle name="Обычный 4 6 8 2 2" xfId="828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3" xfId="829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4" xfId="833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26"/>
    <cellStyle name="Обычный 4 6 9 2" xfId="836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3" xfId="8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727"/>
    <cellStyle name="Обычный 4 7 2" xfId="199"/>
    <cellStyle name="Обычный 4 7 2 10" xfId="12477"/>
    <cellStyle name="Обычный 4 7 2 11" xfId="12478"/>
    <cellStyle name="Обычный 4 7 2 12" xfId="13728"/>
    <cellStyle name="Обычный 4 7 2 2" xfId="200"/>
    <cellStyle name="Обычный 4 7 2 2 10" xfId="12479"/>
    <cellStyle name="Обычный 4 7 2 2 11" xfId="13729"/>
    <cellStyle name="Обычный 4 7 2 2 2" xfId="843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3" xfId="844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4" xfId="848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3" xfId="201"/>
    <cellStyle name="Обычный 4 7 3 10" xfId="12493"/>
    <cellStyle name="Обычный 4 7 3 11" xfId="12494"/>
    <cellStyle name="Обычный 4 7 3 12" xfId="13730"/>
    <cellStyle name="Обычный 4 7 3 2" xfId="202"/>
    <cellStyle name="Обычный 4 7 3 2 10" xfId="12495"/>
    <cellStyle name="Обычный 4 7 3 2 11" xfId="13731"/>
    <cellStyle name="Обычный 4 7 3 2 2" xfId="851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3" xfId="852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4" xfId="856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732"/>
    <cellStyle name="Обычный 4 7 4 2" xfId="204"/>
    <cellStyle name="Обычный 4 7 4 2 10" xfId="12511"/>
    <cellStyle name="Обычный 4 7 4 2 11" xfId="13733"/>
    <cellStyle name="Обычный 4 7 4 2 2" xfId="859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3" xfId="860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4" xfId="864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34"/>
    <cellStyle name="Обычный 4 7 5 2" xfId="206"/>
    <cellStyle name="Обычный 4 7 5 2 10" xfId="12527"/>
    <cellStyle name="Обычный 4 7 5 2 11" xfId="13735"/>
    <cellStyle name="Обычный 4 7 5 2 2" xfId="8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3" xfId="868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4" xfId="872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36"/>
    <cellStyle name="Обычный 4 7 6 2" xfId="208"/>
    <cellStyle name="Обычный 4 7 6 2 10" xfId="12543"/>
    <cellStyle name="Обычный 4 7 6 2 11" xfId="13737"/>
    <cellStyle name="Обычный 4 7 6 2 2" xfId="875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3" xfId="8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4" xfId="880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2" xfId="883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3" xfId="884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39"/>
    <cellStyle name="Обычный 4 7 8 2" xfId="887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3" xfId="888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740"/>
    <cellStyle name="Обычный 4 8 2" xfId="212"/>
    <cellStyle name="Обычный 4 8 2 10" xfId="12578"/>
    <cellStyle name="Обычный 4 8 2 11" xfId="12579"/>
    <cellStyle name="Обычный 4 8 2 12" xfId="13741"/>
    <cellStyle name="Обычный 4 8 2 2" xfId="213"/>
    <cellStyle name="Обычный 4 8 2 2 10" xfId="12580"/>
    <cellStyle name="Обычный 4 8 2 2 11" xfId="13742"/>
    <cellStyle name="Обычный 4 8 2 2 2" xfId="893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3" xfId="894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4" xfId="898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12" xfId="13743"/>
    <cellStyle name="Обычный 4 8 3 2" xfId="215"/>
    <cellStyle name="Обычный 4 8 3 2 10" xfId="12596"/>
    <cellStyle name="Обычный 4 8 3 2 11" xfId="13744"/>
    <cellStyle name="Обычный 4 8 3 2 2" xfId="901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3" xfId="902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4" xfId="906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45"/>
    <cellStyle name="Обычный 4 8 4 2" xfId="909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3" xfId="91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46"/>
    <cellStyle name="Обычный 4 8 5 2" xfId="91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3" xfId="914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7" xfId="918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747"/>
    <cellStyle name="Обычный 4 9 2" xfId="219"/>
    <cellStyle name="Обычный 4 9 2 10" xfId="12634"/>
    <cellStyle name="Обычный 4 9 2 11" xfId="12635"/>
    <cellStyle name="Обычный 4 9 2 12" xfId="13748"/>
    <cellStyle name="Обычный 4 9 2 2" xfId="220"/>
    <cellStyle name="Обычный 4 9 2 2 10" xfId="12636"/>
    <cellStyle name="Обычный 4 9 2 2 11" xfId="13749"/>
    <cellStyle name="Обычный 4 9 2 2 2" xfId="921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3" xfId="92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4" xfId="926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12" xfId="13750"/>
    <cellStyle name="Обычный 4 9 3 2" xfId="222"/>
    <cellStyle name="Обычный 4 9 3 2 10" xfId="12652"/>
    <cellStyle name="Обычный 4 9 3 2 11" xfId="13751"/>
    <cellStyle name="Обычный 4 9 3 2 2" xfId="929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3" xfId="930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4" xfId="93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52"/>
    <cellStyle name="Обычный 4 9 4 2" xfId="937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3" xfId="938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53"/>
    <cellStyle name="Обычный 4 9 5 2" xfId="941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3" xfId="942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7" xfId="946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3868"/>
    <cellStyle name="Обычный 47" xfId="11487"/>
    <cellStyle name="Обычный 48" xfId="13600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755"/>
    <cellStyle name="Обычный 5 10 2" xfId="227"/>
    <cellStyle name="Обычный 5 10 2 10" xfId="12690"/>
    <cellStyle name="Обычный 5 10 2 11" xfId="13756"/>
    <cellStyle name="Обычный 5 10 2 2" xfId="950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3" xfId="951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4" xfId="955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757"/>
    <cellStyle name="Обычный 5 11 2" xfId="229"/>
    <cellStyle name="Обычный 5 11 2 10" xfId="12706"/>
    <cellStyle name="Обычный 5 11 2 11" xfId="13758"/>
    <cellStyle name="Обычный 5 11 2 2" xfId="958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3" xfId="959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4" xfId="963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759"/>
    <cellStyle name="Обычный 5 12 2" xfId="231"/>
    <cellStyle name="Обычный 5 12 2 10" xfId="12722"/>
    <cellStyle name="Обычный 5 12 2 11" xfId="13760"/>
    <cellStyle name="Обычный 5 12 2 2" xfId="966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3" xfId="967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4" xfId="971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761"/>
    <cellStyle name="Обычный 5 13 2" xfId="233"/>
    <cellStyle name="Обычный 5 13 2 10" xfId="12738"/>
    <cellStyle name="Обычный 5 13 2 11" xfId="13762"/>
    <cellStyle name="Обычный 5 13 2 2" xfId="974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3" xfId="975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4" xfId="979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763"/>
    <cellStyle name="Обычный 5 14 2" xfId="235"/>
    <cellStyle name="Обычный 5 14 2 10" xfId="12754"/>
    <cellStyle name="Обычный 5 14 2 11" xfId="13764"/>
    <cellStyle name="Обычный 5 14 2 2" xfId="982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3" xfId="983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4" xfId="987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765"/>
    <cellStyle name="Обычный 5 15 2" xfId="237"/>
    <cellStyle name="Обычный 5 15 2 10" xfId="12770"/>
    <cellStyle name="Обычный 5 15 2 11" xfId="13766"/>
    <cellStyle name="Обычный 5 15 2 2" xfId="990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3" xfId="991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4" xfId="995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767"/>
    <cellStyle name="Обычный 5 16 2" xfId="239"/>
    <cellStyle name="Обычный 5 16 2 10" xfId="12786"/>
    <cellStyle name="Обычный 5 16 2 11" xfId="13768"/>
    <cellStyle name="Обычный 5 16 2 2" xfId="99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3" xfId="999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4" xfId="1003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69"/>
    <cellStyle name="Обычный 5 17 2" xfId="241"/>
    <cellStyle name="Обычный 5 17 2 10" xfId="12802"/>
    <cellStyle name="Обычный 5 17 2 11" xfId="13770"/>
    <cellStyle name="Обычный 5 17 2 2" xfId="1006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3" xfId="100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4" xfId="1011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71"/>
    <cellStyle name="Обычный 5 18 2" xfId="1014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3" xfId="1015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72"/>
    <cellStyle name="Обычный 5 19 2" xfId="1018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3" xfId="1019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773"/>
    <cellStyle name="Обычный 5 2 2" xfId="245"/>
    <cellStyle name="Обычный 5 2 2 10" xfId="12834"/>
    <cellStyle name="Обычный 5 2 2 11" xfId="13774"/>
    <cellStyle name="Обычный 5 2 2 2" xfId="1022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3" xfId="1023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4" xfId="1027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1" xfId="1031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754"/>
    <cellStyle name="Обычный 5 3" xfId="246"/>
    <cellStyle name="Обычный 5 3 10" xfId="12856"/>
    <cellStyle name="Обычный 5 3 11" xfId="12857"/>
    <cellStyle name="Обычный 5 3 12" xfId="13775"/>
    <cellStyle name="Обычный 5 3 2" xfId="247"/>
    <cellStyle name="Обычный 5 3 2 10" xfId="12858"/>
    <cellStyle name="Обычный 5 3 2 11" xfId="13776"/>
    <cellStyle name="Обычный 5 3 2 2" xfId="1033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3" xfId="1034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4" xfId="1038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4" xfId="248"/>
    <cellStyle name="Обычный 5 4 10" xfId="12872"/>
    <cellStyle name="Обычный 5 4 11" xfId="12873"/>
    <cellStyle name="Обычный 5 4 12" xfId="13777"/>
    <cellStyle name="Обычный 5 4 2" xfId="249"/>
    <cellStyle name="Обычный 5 4 2 10" xfId="12874"/>
    <cellStyle name="Обычный 5 4 2 11" xfId="13778"/>
    <cellStyle name="Обычный 5 4 2 2" xfId="1041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3" xfId="1042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4" xfId="10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12" xfId="13779"/>
    <cellStyle name="Обычный 5 5 2" xfId="251"/>
    <cellStyle name="Обычный 5 5 2 10" xfId="12890"/>
    <cellStyle name="Обычный 5 5 2 11" xfId="13780"/>
    <cellStyle name="Обычный 5 5 2 2" xfId="1049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3" xfId="1050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4" xfId="1054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781"/>
    <cellStyle name="Обычный 5 6 2" xfId="253"/>
    <cellStyle name="Обычный 5 6 2 10" xfId="12906"/>
    <cellStyle name="Обычный 5 6 2 11" xfId="13782"/>
    <cellStyle name="Обычный 5 6 2 2" xfId="1057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3" xfId="1058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4" xfId="1062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783"/>
    <cellStyle name="Обычный 5 7 2" xfId="255"/>
    <cellStyle name="Обычный 5 7 2 10" xfId="12922"/>
    <cellStyle name="Обычный 5 7 2 11" xfId="13784"/>
    <cellStyle name="Обычный 5 7 2 2" xfId="1065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3" xfId="1066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4" xfId="1070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785"/>
    <cellStyle name="Обычный 5 8 2" xfId="257"/>
    <cellStyle name="Обычный 5 8 2 10" xfId="12938"/>
    <cellStyle name="Обычный 5 8 2 11" xfId="13786"/>
    <cellStyle name="Обычный 5 8 2 2" xfId="1073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3" xfId="1074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4" xfId="1078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787"/>
    <cellStyle name="Обычный 5 9 2" xfId="259"/>
    <cellStyle name="Обычный 5 9 2 10" xfId="12954"/>
    <cellStyle name="Обычный 5 9 2 11" xfId="13788"/>
    <cellStyle name="Обычный 5 9 2 2" xfId="1081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3" xfId="1082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4" xfId="108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3869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790"/>
    <cellStyle name="Обычный 6 10 2" xfId="262"/>
    <cellStyle name="Обычный 6 10 2 10" xfId="12970"/>
    <cellStyle name="Обычный 6 10 2 11" xfId="13791"/>
    <cellStyle name="Обычный 6 10 2 2" xfId="1090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3" xfId="1091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4" xfId="1095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792"/>
    <cellStyle name="Обычный 6 11 2" xfId="264"/>
    <cellStyle name="Обычный 6 11 2 10" xfId="12986"/>
    <cellStyle name="Обычный 6 11 2 11" xfId="13793"/>
    <cellStyle name="Обычный 6 11 2 2" xfId="1098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3" xfId="1099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4" xfId="1103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794"/>
    <cellStyle name="Обычный 6 12 2" xfId="266"/>
    <cellStyle name="Обычный 6 12 2 10" xfId="13002"/>
    <cellStyle name="Обычный 6 12 2 11" xfId="13795"/>
    <cellStyle name="Обычный 6 12 2 2" xfId="1106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3" xfId="1107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4" xfId="1111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796"/>
    <cellStyle name="Обычный 6 13 2" xfId="268"/>
    <cellStyle name="Обычный 6 13 2 10" xfId="13018"/>
    <cellStyle name="Обычный 6 13 2 11" xfId="13797"/>
    <cellStyle name="Обычный 6 13 2 2" xfId="1114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3" xfId="1115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4" xfId="1119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798"/>
    <cellStyle name="Обычный 6 14 2" xfId="270"/>
    <cellStyle name="Обычный 6 14 2 10" xfId="13034"/>
    <cellStyle name="Обычный 6 14 2 11" xfId="13799"/>
    <cellStyle name="Обычный 6 14 2 2" xfId="1122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3" xfId="1123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4" xfId="112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800"/>
    <cellStyle name="Обычный 6 15 2" xfId="272"/>
    <cellStyle name="Обычный 6 15 2 10" xfId="13050"/>
    <cellStyle name="Обычный 6 15 2 11" xfId="13801"/>
    <cellStyle name="Обычный 6 15 2 2" xfId="1130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3" xfId="1131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4" xfId="1135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802"/>
    <cellStyle name="Обычный 6 16 2" xfId="274"/>
    <cellStyle name="Обычный 6 16 2 10" xfId="13066"/>
    <cellStyle name="Обычный 6 16 2 11" xfId="13803"/>
    <cellStyle name="Обычный 6 16 2 2" xfId="1138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3" xfId="1139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4" xfId="1143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804"/>
    <cellStyle name="Обычный 6 17 2" xfId="1146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3" xfId="1147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805"/>
    <cellStyle name="Обычный 6 18 2" xfId="1150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3" xfId="1151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2" xfId="277"/>
    <cellStyle name="Обычный 6 2 10" xfId="13099"/>
    <cellStyle name="Обычный 6 2 11" xfId="13100"/>
    <cellStyle name="Обычный 6 2 12" xfId="13806"/>
    <cellStyle name="Обычный 6 2 2" xfId="278"/>
    <cellStyle name="Обычный 6 2 2 10" xfId="13101"/>
    <cellStyle name="Обычный 6 2 2 11" xfId="13807"/>
    <cellStyle name="Обычный 6 2 2 2" xfId="1155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3" xfId="1156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4" xfId="1160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789"/>
    <cellStyle name="Обычный 6 3" xfId="279"/>
    <cellStyle name="Обычный 6 3 10" xfId="13120"/>
    <cellStyle name="Обычный 6 3 11" xfId="13121"/>
    <cellStyle name="Обычный 6 3 12" xfId="13808"/>
    <cellStyle name="Обычный 6 3 2" xfId="280"/>
    <cellStyle name="Обычный 6 3 2 10" xfId="13122"/>
    <cellStyle name="Обычный 6 3 2 11" xfId="13809"/>
    <cellStyle name="Обычный 6 3 2 2" xfId="1165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3" xfId="1166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4" xfId="1170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4" xfId="281"/>
    <cellStyle name="Обычный 6 4 10" xfId="13136"/>
    <cellStyle name="Обычный 6 4 11" xfId="13137"/>
    <cellStyle name="Обычный 6 4 12" xfId="13810"/>
    <cellStyle name="Обычный 6 4 2" xfId="282"/>
    <cellStyle name="Обычный 6 4 2 10" xfId="13138"/>
    <cellStyle name="Обычный 6 4 2 11" xfId="13811"/>
    <cellStyle name="Обычный 6 4 2 2" xfId="1173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3" xfId="117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4" xfId="1178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812"/>
    <cellStyle name="Обычный 6 5 2" xfId="284"/>
    <cellStyle name="Обычный 6 5 2 10" xfId="13154"/>
    <cellStyle name="Обычный 6 5 2 11" xfId="13813"/>
    <cellStyle name="Обычный 6 5 2 2" xfId="1181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3" xfId="1182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4" xfId="1186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814"/>
    <cellStyle name="Обычный 6 6 2" xfId="286"/>
    <cellStyle name="Обычный 6 6 2 10" xfId="13170"/>
    <cellStyle name="Обычный 6 6 2 11" xfId="13815"/>
    <cellStyle name="Обычный 6 6 2 2" xfId="1189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3" xfId="11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4" xfId="1194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816"/>
    <cellStyle name="Обычный 6 7 2" xfId="288"/>
    <cellStyle name="Обычный 6 7 2 10" xfId="13186"/>
    <cellStyle name="Обычный 6 7 2 11" xfId="13817"/>
    <cellStyle name="Обычный 6 7 2 2" xfId="1197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3" xfId="1198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4" xfId="1202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818"/>
    <cellStyle name="Обычный 6 8 2" xfId="290"/>
    <cellStyle name="Обычный 6 8 2 10" xfId="13202"/>
    <cellStyle name="Обычный 6 8 2 11" xfId="13819"/>
    <cellStyle name="Обычный 6 8 2 2" xfId="1205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3" xfId="120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4" xfId="1210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820"/>
    <cellStyle name="Обычный 6 9 2" xfId="292"/>
    <cellStyle name="Обычный 6 9 2 10" xfId="13218"/>
    <cellStyle name="Обычный 6 9 2 11" xfId="13821"/>
    <cellStyle name="Обычный 6 9 2 2" xfId="1213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3" xfId="1214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4" xfId="1218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823"/>
    <cellStyle name="Обычный 7 10 2" xfId="295"/>
    <cellStyle name="Обычный 7 10 2 10" xfId="13234"/>
    <cellStyle name="Обычный 7 10 2 11" xfId="13824"/>
    <cellStyle name="Обычный 7 10 2 2" xfId="122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3" xfId="1223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4" xfId="122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825"/>
    <cellStyle name="Обычный 7 11 2" xfId="297"/>
    <cellStyle name="Обычный 7 11 2 10" xfId="13250"/>
    <cellStyle name="Обычный 7 11 2 11" xfId="13826"/>
    <cellStyle name="Обычный 7 11 2 2" xfId="123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3" xfId="1231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4" xfId="1235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827"/>
    <cellStyle name="Обычный 7 12 2" xfId="299"/>
    <cellStyle name="Обычный 7 12 2 10" xfId="13266"/>
    <cellStyle name="Обычный 7 12 2 11" xfId="13828"/>
    <cellStyle name="Обычный 7 12 2 2" xfId="123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3" xfId="1239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4" xfId="1243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829"/>
    <cellStyle name="Обычный 7 13 2" xfId="301"/>
    <cellStyle name="Обычный 7 13 2 10" xfId="13282"/>
    <cellStyle name="Обычный 7 13 2 11" xfId="13830"/>
    <cellStyle name="Обычный 7 13 2 2" xfId="1246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3" xfId="1247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4" xfId="1251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831"/>
    <cellStyle name="Обычный 7 14 2" xfId="303"/>
    <cellStyle name="Обычный 7 14 2 10" xfId="13298"/>
    <cellStyle name="Обычный 7 14 2 11" xfId="13832"/>
    <cellStyle name="Обычный 7 14 2 2" xfId="1254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3" xfId="1255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4" xfId="1259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833"/>
    <cellStyle name="Обычный 7 15 2" xfId="305"/>
    <cellStyle name="Обычный 7 15 2 10" xfId="13314"/>
    <cellStyle name="Обычный 7 15 2 11" xfId="13834"/>
    <cellStyle name="Обычный 7 15 2 2" xfId="1262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3" xfId="126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4" xfId="1267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835"/>
    <cellStyle name="Обычный 7 16 2" xfId="307"/>
    <cellStyle name="Обычный 7 16 2 10" xfId="13330"/>
    <cellStyle name="Обычный 7 16 2 11" xfId="13836"/>
    <cellStyle name="Обычный 7 16 2 2" xfId="1270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3" xfId="1271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4" xfId="127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837"/>
    <cellStyle name="Обычный 7 17 2" xfId="1278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3" xfId="1279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838"/>
    <cellStyle name="Обычный 7 18 2" xfId="1282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3" xfId="1283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2" xfId="310"/>
    <cellStyle name="Обычный 7 2 10" xfId="13363"/>
    <cellStyle name="Обычный 7 2 11" xfId="13364"/>
    <cellStyle name="Обычный 7 2 12" xfId="13839"/>
    <cellStyle name="Обычный 7 2 2" xfId="311"/>
    <cellStyle name="Обычный 7 2 2 10" xfId="13365"/>
    <cellStyle name="Обычный 7 2 2 11" xfId="13840"/>
    <cellStyle name="Обычный 7 2 2 2" xfId="12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3" xfId="1288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4" xfId="1292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822"/>
    <cellStyle name="Обычный 7 3" xfId="312"/>
    <cellStyle name="Обычный 7 3 10" xfId="13384"/>
    <cellStyle name="Обычный 7 3 11" xfId="13385"/>
    <cellStyle name="Обычный 7 3 12" xfId="13841"/>
    <cellStyle name="Обычный 7 3 2" xfId="313"/>
    <cellStyle name="Обычный 7 3 2 10" xfId="13386"/>
    <cellStyle name="Обычный 7 3 2 11" xfId="13842"/>
    <cellStyle name="Обычный 7 3 2 2" xfId="1297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3" xfId="1298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4" xfId="1302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4" xfId="314"/>
    <cellStyle name="Обычный 7 4 10" xfId="13400"/>
    <cellStyle name="Обычный 7 4 11" xfId="13401"/>
    <cellStyle name="Обычный 7 4 12" xfId="13843"/>
    <cellStyle name="Обычный 7 4 2" xfId="315"/>
    <cellStyle name="Обычный 7 4 2 10" xfId="13402"/>
    <cellStyle name="Обычный 7 4 2 11" xfId="13844"/>
    <cellStyle name="Обычный 7 4 2 2" xfId="1305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3" xfId="1306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4" xfId="1310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845"/>
    <cellStyle name="Обычный 7 5 2" xfId="317"/>
    <cellStyle name="Обычный 7 5 2 10" xfId="13418"/>
    <cellStyle name="Обычный 7 5 2 11" xfId="13846"/>
    <cellStyle name="Обычный 7 5 2 2" xfId="1313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3" xfId="1314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4" xfId="1318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847"/>
    <cellStyle name="Обычный 7 6 2" xfId="319"/>
    <cellStyle name="Обычный 7 6 2 10" xfId="13434"/>
    <cellStyle name="Обычный 7 6 2 11" xfId="13848"/>
    <cellStyle name="Обычный 7 6 2 2" xfId="1321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3" xfId="1322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4" xfId="1326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849"/>
    <cellStyle name="Обычный 7 7 2" xfId="321"/>
    <cellStyle name="Обычный 7 7 2 10" xfId="13450"/>
    <cellStyle name="Обычный 7 7 2 11" xfId="13850"/>
    <cellStyle name="Обычный 7 7 2 2" xfId="1329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3" xfId="1330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4" xfId="13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851"/>
    <cellStyle name="Обычный 7 8 2" xfId="323"/>
    <cellStyle name="Обычный 7 8 2 10" xfId="13466"/>
    <cellStyle name="Обычный 7 8 2 11" xfId="13852"/>
    <cellStyle name="Обычный 7 8 2 2" xfId="1337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3" xfId="1338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4" xfId="1342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853"/>
    <cellStyle name="Обычный 7 9 2" xfId="325"/>
    <cellStyle name="Обычный 7 9 2 10" xfId="13482"/>
    <cellStyle name="Обычный 7 9 2 11" xfId="13854"/>
    <cellStyle name="Обычный 7 9 2 2" xfId="1345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3" xfId="1346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4" xfId="1350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855"/>
    <cellStyle name="Обычный 8 2" xfId="327"/>
    <cellStyle name="Обычный 8 2 10" xfId="13501"/>
    <cellStyle name="Обычный 8 2 11" xfId="13502"/>
    <cellStyle name="Обычный 8 2 12" xfId="13856"/>
    <cellStyle name="Обычный 8 2 2" xfId="328"/>
    <cellStyle name="Обычный 8 2 2 10" xfId="13503"/>
    <cellStyle name="Обычный 8 2 2 11" xfId="13857"/>
    <cellStyle name="Обычный 8 2 2 2" xfId="13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3" xfId="1357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4" xfId="1361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3" xfId="329"/>
    <cellStyle name="Обычный 8 3 10" xfId="13517"/>
    <cellStyle name="Обычный 8 3 11" xfId="13518"/>
    <cellStyle name="Обычный 8 3 12" xfId="13858"/>
    <cellStyle name="Обычный 8 3 2" xfId="330"/>
    <cellStyle name="Обычный 8 3 2 10" xfId="13519"/>
    <cellStyle name="Обычный 8 3 2 11" xfId="13859"/>
    <cellStyle name="Обычный 8 3 2 2" xfId="136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3" xfId="1365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4" xfId="1369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860"/>
    <cellStyle name="Обычный 8 4 2" xfId="332"/>
    <cellStyle name="Обычный 8 4 2 10" xfId="13535"/>
    <cellStyle name="Обычный 8 4 2 11" xfId="13861"/>
    <cellStyle name="Обычный 8 4 2 2" xfId="1372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3" xfId="1373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4" xfId="1377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862"/>
    <cellStyle name="Обычный 8 5 2" xfId="334"/>
    <cellStyle name="Обычный 8 5 2 10" xfId="13551"/>
    <cellStyle name="Обычный 8 5 2 11" xfId="13863"/>
    <cellStyle name="Обычный 8 5 2 2" xfId="1380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3" xfId="1381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4" xfId="138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864"/>
    <cellStyle name="Обычный 8 6 2" xfId="336"/>
    <cellStyle name="Обычный 8 6 2 10" xfId="13567"/>
    <cellStyle name="Обычный 8 6 2 11" xfId="13865"/>
    <cellStyle name="Обычный 8 6 2 2" xfId="1388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3" xfId="1389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4" xfId="1393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866"/>
    <cellStyle name="Обычный 8 7 2" xfId="139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3" xfId="1397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67"/>
    <cellStyle name="Обычный 8 8 2" xfId="14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3" xfId="1401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view="pageBreakPreview" topLeftCell="A11" zoomScale="50" zoomScaleNormal="70" zoomScaleSheetLayoutView="50" workbookViewId="0">
      <selection activeCell="K31" sqref="K31"/>
    </sheetView>
  </sheetViews>
  <sheetFormatPr defaultRowHeight="18.75" x14ac:dyDescent="0.3"/>
  <cols>
    <col min="1" max="1" width="9.28515625" style="18" customWidth="1"/>
    <col min="2" max="2" width="32.7109375" style="18" customWidth="1"/>
    <col min="3" max="3" width="27.5703125" style="59" customWidth="1"/>
    <col min="4" max="4" width="36.42578125" style="18" customWidth="1"/>
    <col min="5" max="5" width="26.140625" style="18" customWidth="1"/>
    <col min="6" max="6" width="14" style="18" customWidth="1"/>
    <col min="7" max="7" width="15" style="18" customWidth="1"/>
    <col min="8" max="8" width="15.7109375" style="28" customWidth="1"/>
    <col min="9" max="9" width="18.28515625" style="34" customWidth="1"/>
    <col min="10" max="10" width="56.85546875" style="18" customWidth="1"/>
    <col min="11" max="11" width="71.7109375" style="18" customWidth="1"/>
    <col min="12" max="12" width="31.5703125" style="18" customWidth="1"/>
    <col min="13" max="13" width="20.5703125" style="18" customWidth="1"/>
    <col min="14" max="14" width="28.42578125" style="18" customWidth="1"/>
    <col min="15" max="15" width="13.140625" style="18" customWidth="1"/>
    <col min="16" max="16384" width="9.140625" style="18"/>
  </cols>
  <sheetData>
    <row r="1" spans="1:15" x14ac:dyDescent="0.3">
      <c r="B1" s="19"/>
      <c r="C1" s="20"/>
      <c r="D1" s="19"/>
      <c r="E1" s="19"/>
      <c r="F1" s="19"/>
      <c r="G1" s="21"/>
      <c r="H1" s="22"/>
      <c r="I1" s="23"/>
      <c r="J1" s="161"/>
      <c r="K1" s="161"/>
      <c r="L1" s="161"/>
      <c r="M1" s="161"/>
    </row>
    <row r="2" spans="1:15" ht="20.25" customHeight="1" x14ac:dyDescent="0.3">
      <c r="A2" s="164" t="s">
        <v>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20.25" customHeight="1" x14ac:dyDescent="0.2">
      <c r="A3" s="165" t="s">
        <v>61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5" ht="21" customHeight="1" thickBot="1" x14ac:dyDescent="0.25">
      <c r="A4" s="166" t="s">
        <v>62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5" ht="28.5" customHeight="1" x14ac:dyDescent="0.2">
      <c r="A5" s="162" t="s">
        <v>4</v>
      </c>
      <c r="B5" s="152" t="s">
        <v>5</v>
      </c>
      <c r="C5" s="152" t="s">
        <v>6</v>
      </c>
      <c r="D5" s="152" t="s">
        <v>7</v>
      </c>
      <c r="E5" s="152" t="s">
        <v>8</v>
      </c>
      <c r="F5" s="152" t="s">
        <v>9</v>
      </c>
      <c r="G5" s="152"/>
      <c r="H5" s="167" t="s">
        <v>10</v>
      </c>
      <c r="I5" s="169" t="s">
        <v>11</v>
      </c>
      <c r="J5" s="152" t="s">
        <v>142</v>
      </c>
      <c r="K5" s="152" t="s">
        <v>143</v>
      </c>
      <c r="L5" s="171" t="s">
        <v>63</v>
      </c>
      <c r="M5" s="152" t="s">
        <v>64</v>
      </c>
      <c r="N5" s="152" t="s">
        <v>12</v>
      </c>
      <c r="O5" s="154" t="s">
        <v>144</v>
      </c>
    </row>
    <row r="6" spans="1:15" ht="45" customHeight="1" x14ac:dyDescent="0.2">
      <c r="A6" s="163"/>
      <c r="B6" s="153"/>
      <c r="C6" s="153"/>
      <c r="D6" s="153"/>
      <c r="E6" s="153"/>
      <c r="F6" s="70" t="s">
        <v>13</v>
      </c>
      <c r="G6" s="70" t="s">
        <v>14</v>
      </c>
      <c r="H6" s="168"/>
      <c r="I6" s="170"/>
      <c r="J6" s="153"/>
      <c r="K6" s="153"/>
      <c r="L6" s="172"/>
      <c r="M6" s="153"/>
      <c r="N6" s="153"/>
      <c r="O6" s="155"/>
    </row>
    <row r="7" spans="1:15" ht="19.5" thickBot="1" x14ac:dyDescent="0.35">
      <c r="A7" s="71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72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73">
        <v>15</v>
      </c>
    </row>
    <row r="8" spans="1:15" s="12" customFormat="1" ht="54" hidden="1" customHeight="1" thickBot="1" x14ac:dyDescent="0.25">
      <c r="A8" s="76">
        <v>3</v>
      </c>
      <c r="B8" s="16" t="s">
        <v>42</v>
      </c>
      <c r="C8" s="17" t="s">
        <v>59</v>
      </c>
      <c r="D8" s="1" t="s">
        <v>65</v>
      </c>
      <c r="E8" s="13" t="s">
        <v>66</v>
      </c>
      <c r="F8" s="1" t="s">
        <v>67</v>
      </c>
      <c r="G8" s="1" t="s">
        <v>68</v>
      </c>
      <c r="H8" s="14">
        <v>4.5833333333333337E-2</v>
      </c>
      <c r="I8" s="15">
        <v>14</v>
      </c>
      <c r="J8" s="77" t="s">
        <v>69</v>
      </c>
      <c r="K8" s="29"/>
      <c r="L8" s="29">
        <v>16</v>
      </c>
      <c r="M8" s="29">
        <v>-7</v>
      </c>
      <c r="N8" s="26"/>
      <c r="O8" s="27"/>
    </row>
    <row r="9" spans="1:15" s="12" customFormat="1" ht="24" hidden="1" thickBot="1" x14ac:dyDescent="0.25">
      <c r="A9" s="158" t="s">
        <v>70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60"/>
    </row>
    <row r="10" spans="1:15" s="12" customFormat="1" ht="24" thickBot="1" x14ac:dyDescent="0.25">
      <c r="A10" s="158" t="s">
        <v>71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1:15" s="12" customFormat="1" ht="56.25" x14ac:dyDescent="0.2">
      <c r="A11" s="98">
        <v>1</v>
      </c>
      <c r="B11" s="99" t="s">
        <v>42</v>
      </c>
      <c r="C11" s="100" t="s">
        <v>72</v>
      </c>
      <c r="D11" s="101" t="s">
        <v>73</v>
      </c>
      <c r="E11" s="25" t="s">
        <v>74</v>
      </c>
      <c r="F11" s="101" t="s">
        <v>75</v>
      </c>
      <c r="G11" s="101" t="s">
        <v>76</v>
      </c>
      <c r="H11" s="102">
        <v>3.472222222222222E-3</v>
      </c>
      <c r="I11" s="103">
        <v>27.5</v>
      </c>
      <c r="J11" s="144" t="s">
        <v>170</v>
      </c>
      <c r="K11" s="25" t="s">
        <v>186</v>
      </c>
      <c r="L11" s="25" t="s">
        <v>173</v>
      </c>
      <c r="M11" s="25">
        <v>693</v>
      </c>
      <c r="N11" s="25">
        <v>-24</v>
      </c>
      <c r="O11" s="104" t="s">
        <v>147</v>
      </c>
    </row>
    <row r="12" spans="1:15" s="12" customFormat="1" ht="56.25" x14ac:dyDescent="0.2">
      <c r="A12" s="151">
        <v>2</v>
      </c>
      <c r="B12" s="148" t="s">
        <v>42</v>
      </c>
      <c r="C12" s="149" t="s">
        <v>72</v>
      </c>
      <c r="D12" s="105" t="s">
        <v>77</v>
      </c>
      <c r="E12" s="13" t="s">
        <v>66</v>
      </c>
      <c r="F12" s="105" t="s">
        <v>78</v>
      </c>
      <c r="G12" s="105" t="s">
        <v>79</v>
      </c>
      <c r="H12" s="106">
        <v>3.125E-2</v>
      </c>
      <c r="I12" s="107">
        <v>225</v>
      </c>
      <c r="J12" s="30" t="s">
        <v>170</v>
      </c>
      <c r="K12" s="177" t="s">
        <v>186</v>
      </c>
      <c r="L12" s="13" t="s">
        <v>173</v>
      </c>
      <c r="M12" s="13">
        <v>693</v>
      </c>
      <c r="N12" s="13">
        <v>-17</v>
      </c>
      <c r="O12" s="146" t="s">
        <v>147</v>
      </c>
    </row>
    <row r="13" spans="1:15" s="12" customFormat="1" ht="56.25" x14ac:dyDescent="0.2">
      <c r="A13" s="151"/>
      <c r="B13" s="148"/>
      <c r="C13" s="149"/>
      <c r="D13" s="105" t="s">
        <v>80</v>
      </c>
      <c r="E13" s="13" t="s">
        <v>66</v>
      </c>
      <c r="F13" s="105" t="s">
        <v>81</v>
      </c>
      <c r="G13" s="105" t="s">
        <v>82</v>
      </c>
      <c r="H13" s="106">
        <v>8.3333333333333332E-3</v>
      </c>
      <c r="I13" s="107">
        <v>12</v>
      </c>
      <c r="J13" s="30" t="s">
        <v>170</v>
      </c>
      <c r="K13" s="178"/>
      <c r="L13" s="13" t="s">
        <v>173</v>
      </c>
      <c r="M13" s="13">
        <v>140</v>
      </c>
      <c r="N13" s="13">
        <v>-17</v>
      </c>
      <c r="O13" s="146"/>
    </row>
    <row r="14" spans="1:15" s="12" customFormat="1" ht="90" customHeight="1" x14ac:dyDescent="0.2">
      <c r="A14" s="109">
        <v>3</v>
      </c>
      <c r="B14" s="110" t="s">
        <v>42</v>
      </c>
      <c r="C14" s="111" t="s">
        <v>58</v>
      </c>
      <c r="D14" s="105" t="s">
        <v>83</v>
      </c>
      <c r="E14" s="13" t="s">
        <v>0</v>
      </c>
      <c r="F14" s="105" t="s">
        <v>84</v>
      </c>
      <c r="G14" s="105" t="s">
        <v>85</v>
      </c>
      <c r="H14" s="106">
        <v>1.0416666666666666E-2</v>
      </c>
      <c r="I14" s="107">
        <v>4</v>
      </c>
      <c r="J14" s="30" t="s">
        <v>171</v>
      </c>
      <c r="K14" s="13" t="s">
        <v>187</v>
      </c>
      <c r="L14" s="13" t="s">
        <v>172</v>
      </c>
      <c r="M14" s="13">
        <v>34</v>
      </c>
      <c r="N14" s="13">
        <v>-4</v>
      </c>
      <c r="O14" s="112" t="s">
        <v>147</v>
      </c>
    </row>
    <row r="15" spans="1:15" s="12" customFormat="1" ht="19.5" thickBot="1" x14ac:dyDescent="0.25">
      <c r="A15" s="173" t="s">
        <v>1</v>
      </c>
      <c r="B15" s="174"/>
      <c r="C15" s="174"/>
      <c r="D15" s="174"/>
      <c r="E15" s="174"/>
      <c r="F15" s="174"/>
      <c r="G15" s="174"/>
      <c r="H15" s="113">
        <f>SUM(H11:H14)</f>
        <v>5.347222222222222E-2</v>
      </c>
      <c r="I15" s="114">
        <f>SUM(I11:I14)</f>
        <v>268.5</v>
      </c>
      <c r="J15" s="115"/>
      <c r="K15" s="115"/>
      <c r="L15" s="116"/>
      <c r="M15" s="116"/>
      <c r="N15" s="117"/>
      <c r="O15" s="118"/>
    </row>
    <row r="16" spans="1:15" s="12" customFormat="1" ht="25.5" customHeight="1" thickBot="1" x14ac:dyDescent="0.25">
      <c r="A16" s="156" t="s">
        <v>86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</row>
    <row r="17" spans="1:15" s="12" customFormat="1" ht="37.5" x14ac:dyDescent="0.2">
      <c r="A17" s="98">
        <v>4</v>
      </c>
      <c r="B17" s="99" t="s">
        <v>42</v>
      </c>
      <c r="C17" s="100" t="s">
        <v>43</v>
      </c>
      <c r="D17" s="101" t="s">
        <v>87</v>
      </c>
      <c r="E17" s="25" t="s">
        <v>45</v>
      </c>
      <c r="F17" s="101" t="s">
        <v>88</v>
      </c>
      <c r="G17" s="101" t="s">
        <v>89</v>
      </c>
      <c r="H17" s="102">
        <v>1.1111111111111112E-2</v>
      </c>
      <c r="I17" s="103">
        <v>96</v>
      </c>
      <c r="J17" s="144" t="s">
        <v>90</v>
      </c>
      <c r="K17" s="25" t="s">
        <v>186</v>
      </c>
      <c r="L17" s="25" t="s">
        <v>174</v>
      </c>
      <c r="M17" s="25">
        <v>538</v>
      </c>
      <c r="N17" s="25">
        <v>-23</v>
      </c>
      <c r="O17" s="104" t="s">
        <v>147</v>
      </c>
    </row>
    <row r="18" spans="1:15" s="12" customFormat="1" ht="87" customHeight="1" x14ac:dyDescent="0.2">
      <c r="A18" s="109">
        <v>5</v>
      </c>
      <c r="B18" s="110" t="s">
        <v>42</v>
      </c>
      <c r="C18" s="111" t="s">
        <v>43</v>
      </c>
      <c r="D18" s="105" t="s">
        <v>87</v>
      </c>
      <c r="E18" s="13" t="s">
        <v>91</v>
      </c>
      <c r="F18" s="105" t="s">
        <v>92</v>
      </c>
      <c r="G18" s="105" t="s">
        <v>93</v>
      </c>
      <c r="H18" s="106">
        <v>6.9444444444444441E-3</v>
      </c>
      <c r="I18" s="107">
        <v>70</v>
      </c>
      <c r="J18" s="30" t="s">
        <v>181</v>
      </c>
      <c r="K18" s="13" t="s">
        <v>186</v>
      </c>
      <c r="L18" s="13" t="s">
        <v>175</v>
      </c>
      <c r="M18" s="13">
        <v>648</v>
      </c>
      <c r="N18" s="13">
        <v>-2</v>
      </c>
      <c r="O18" s="112" t="s">
        <v>148</v>
      </c>
    </row>
    <row r="19" spans="1:15" s="12" customFormat="1" ht="73.5" customHeight="1" x14ac:dyDescent="0.2">
      <c r="A19" s="109">
        <v>6</v>
      </c>
      <c r="B19" s="110" t="s">
        <v>42</v>
      </c>
      <c r="C19" s="111" t="s">
        <v>43</v>
      </c>
      <c r="D19" s="105" t="s">
        <v>87</v>
      </c>
      <c r="E19" s="13" t="s">
        <v>94</v>
      </c>
      <c r="F19" s="105" t="s">
        <v>95</v>
      </c>
      <c r="G19" s="105" t="s">
        <v>96</v>
      </c>
      <c r="H19" s="106">
        <v>3.472222222222222E-3</v>
      </c>
      <c r="I19" s="107">
        <v>30</v>
      </c>
      <c r="J19" s="30" t="s">
        <v>180</v>
      </c>
      <c r="K19" s="13" t="s">
        <v>186</v>
      </c>
      <c r="L19" s="13" t="s">
        <v>175</v>
      </c>
      <c r="M19" s="13">
        <v>648</v>
      </c>
      <c r="N19" s="13">
        <v>-1</v>
      </c>
      <c r="O19" s="112" t="s">
        <v>148</v>
      </c>
    </row>
    <row r="20" spans="1:15" s="12" customFormat="1" ht="33" x14ac:dyDescent="0.2">
      <c r="A20" s="151">
        <v>7</v>
      </c>
      <c r="B20" s="148" t="s">
        <v>42</v>
      </c>
      <c r="C20" s="149" t="s">
        <v>43</v>
      </c>
      <c r="D20" s="105" t="s">
        <v>44</v>
      </c>
      <c r="E20" s="13" t="s">
        <v>45</v>
      </c>
      <c r="F20" s="105" t="s">
        <v>46</v>
      </c>
      <c r="G20" s="105" t="s">
        <v>47</v>
      </c>
      <c r="H20" s="106">
        <v>6.9444444444444441E-3</v>
      </c>
      <c r="I20" s="107">
        <v>52</v>
      </c>
      <c r="J20" s="150" t="s">
        <v>52</v>
      </c>
      <c r="K20" s="147" t="s">
        <v>189</v>
      </c>
      <c r="L20" s="147" t="s">
        <v>185</v>
      </c>
      <c r="M20" s="13">
        <v>650</v>
      </c>
      <c r="N20" s="147">
        <v>0</v>
      </c>
      <c r="O20" s="146" t="s">
        <v>146</v>
      </c>
    </row>
    <row r="21" spans="1:15" s="12" customFormat="1" ht="37.5" customHeight="1" x14ac:dyDescent="0.2">
      <c r="A21" s="151"/>
      <c r="B21" s="148"/>
      <c r="C21" s="149"/>
      <c r="D21" s="105" t="s">
        <v>48</v>
      </c>
      <c r="E21" s="13" t="s">
        <v>49</v>
      </c>
      <c r="F21" s="105" t="s">
        <v>50</v>
      </c>
      <c r="G21" s="105" t="s">
        <v>51</v>
      </c>
      <c r="H21" s="106">
        <v>3.7499999999999999E-2</v>
      </c>
      <c r="I21" s="107">
        <v>280</v>
      </c>
      <c r="J21" s="150"/>
      <c r="K21" s="147"/>
      <c r="L21" s="147"/>
      <c r="M21" s="13">
        <v>650</v>
      </c>
      <c r="N21" s="147"/>
      <c r="O21" s="146"/>
    </row>
    <row r="22" spans="1:15" s="12" customFormat="1" ht="33" x14ac:dyDescent="0.2">
      <c r="A22" s="151"/>
      <c r="B22" s="148"/>
      <c r="C22" s="149"/>
      <c r="D22" s="105" t="s">
        <v>53</v>
      </c>
      <c r="E22" s="13" t="s">
        <v>54</v>
      </c>
      <c r="F22" s="105" t="s">
        <v>51</v>
      </c>
      <c r="G22" s="105" t="s">
        <v>55</v>
      </c>
      <c r="H22" s="106">
        <v>7.6388888888888886E-3</v>
      </c>
      <c r="I22" s="107">
        <v>12</v>
      </c>
      <c r="J22" s="150"/>
      <c r="K22" s="147"/>
      <c r="L22" s="147"/>
      <c r="M22" s="13">
        <v>140</v>
      </c>
      <c r="N22" s="147"/>
      <c r="O22" s="146"/>
    </row>
    <row r="23" spans="1:15" s="12" customFormat="1" ht="33" x14ac:dyDescent="0.2">
      <c r="A23" s="151"/>
      <c r="B23" s="148"/>
      <c r="C23" s="149"/>
      <c r="D23" s="105" t="s">
        <v>41</v>
      </c>
      <c r="E23" s="13" t="s">
        <v>54</v>
      </c>
      <c r="F23" s="105" t="s">
        <v>51</v>
      </c>
      <c r="G23" s="105" t="s">
        <v>56</v>
      </c>
      <c r="H23" s="106">
        <v>7.9166666666666663E-2</v>
      </c>
      <c r="I23" s="107">
        <v>38</v>
      </c>
      <c r="J23" s="97" t="s">
        <v>57</v>
      </c>
      <c r="K23" s="147"/>
      <c r="L23" s="147"/>
      <c r="M23" s="13">
        <v>40</v>
      </c>
      <c r="N23" s="147"/>
      <c r="O23" s="146"/>
    </row>
    <row r="24" spans="1:15" s="12" customFormat="1" hidden="1" x14ac:dyDescent="0.2">
      <c r="A24" s="109"/>
      <c r="B24" s="110"/>
      <c r="C24" s="119"/>
      <c r="D24" s="120"/>
      <c r="E24" s="13"/>
      <c r="F24" s="120"/>
      <c r="G24" s="120"/>
      <c r="H24" s="108"/>
      <c r="I24" s="121"/>
      <c r="J24" s="108"/>
      <c r="K24" s="13"/>
      <c r="L24" s="122"/>
      <c r="M24" s="122"/>
      <c r="N24" s="122"/>
      <c r="O24" s="123"/>
    </row>
    <row r="25" spans="1:15" s="12" customFormat="1" hidden="1" x14ac:dyDescent="0.2">
      <c r="A25" s="109"/>
      <c r="B25" s="110"/>
      <c r="C25" s="119"/>
      <c r="D25" s="120"/>
      <c r="E25" s="13"/>
      <c r="F25" s="120"/>
      <c r="G25" s="120"/>
      <c r="H25" s="108"/>
      <c r="I25" s="121"/>
      <c r="J25" s="108"/>
      <c r="K25" s="13"/>
      <c r="L25" s="122"/>
      <c r="M25" s="122"/>
      <c r="N25" s="122"/>
      <c r="O25" s="123"/>
    </row>
    <row r="26" spans="1:15" s="12" customFormat="1" hidden="1" x14ac:dyDescent="0.2">
      <c r="A26" s="109"/>
      <c r="B26" s="110"/>
      <c r="C26" s="119"/>
      <c r="D26" s="120"/>
      <c r="E26" s="13"/>
      <c r="F26" s="120"/>
      <c r="G26" s="120"/>
      <c r="H26" s="108"/>
      <c r="I26" s="121"/>
      <c r="J26" s="108"/>
      <c r="K26" s="13"/>
      <c r="L26" s="13"/>
      <c r="M26" s="13"/>
      <c r="N26" s="122"/>
      <c r="O26" s="123"/>
    </row>
    <row r="27" spans="1:15" ht="23.25" hidden="1" x14ac:dyDescent="0.2">
      <c r="A27" s="109"/>
      <c r="B27" s="110"/>
      <c r="C27" s="119"/>
      <c r="D27" s="120"/>
      <c r="E27" s="13"/>
      <c r="F27" s="120"/>
      <c r="G27" s="120"/>
      <c r="H27" s="108"/>
      <c r="I27" s="121"/>
      <c r="J27" s="108"/>
      <c r="K27" s="13"/>
      <c r="L27" s="124"/>
      <c r="M27" s="124"/>
      <c r="N27" s="125"/>
      <c r="O27" s="126"/>
    </row>
    <row r="28" spans="1:15" s="12" customFormat="1" ht="23.25" hidden="1" x14ac:dyDescent="0.2">
      <c r="A28" s="127"/>
      <c r="B28" s="110"/>
      <c r="C28" s="128"/>
      <c r="D28" s="105"/>
      <c r="E28" s="13"/>
      <c r="F28" s="120"/>
      <c r="G28" s="120"/>
      <c r="H28" s="108"/>
      <c r="I28" s="121"/>
      <c r="J28" s="108"/>
      <c r="K28" s="13"/>
      <c r="L28" s="124"/>
      <c r="M28" s="124"/>
      <c r="N28" s="122"/>
      <c r="O28" s="123"/>
    </row>
    <row r="29" spans="1:15" s="12" customFormat="1" ht="19.5" thickBot="1" x14ac:dyDescent="0.25">
      <c r="A29" s="173" t="s">
        <v>1</v>
      </c>
      <c r="B29" s="174"/>
      <c r="C29" s="174"/>
      <c r="D29" s="174"/>
      <c r="E29" s="174"/>
      <c r="F29" s="174"/>
      <c r="G29" s="174"/>
      <c r="H29" s="113">
        <f>SUM(H17:H23)</f>
        <v>0.15277777777777779</v>
      </c>
      <c r="I29" s="114">
        <f>SUM(I17:I28)</f>
        <v>578</v>
      </c>
      <c r="J29" s="115"/>
      <c r="K29" s="115"/>
      <c r="L29" s="116"/>
      <c r="M29" s="116"/>
      <c r="N29" s="117"/>
      <c r="O29" s="118"/>
    </row>
    <row r="30" spans="1:15" s="12" customFormat="1" ht="24" customHeight="1" thickBot="1" x14ac:dyDescent="0.25">
      <c r="A30" s="156" t="s">
        <v>97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</row>
    <row r="31" spans="1:15" s="12" customFormat="1" ht="75" x14ac:dyDescent="0.2">
      <c r="A31" s="98">
        <v>8</v>
      </c>
      <c r="B31" s="99" t="s">
        <v>42</v>
      </c>
      <c r="C31" s="100" t="s">
        <v>2</v>
      </c>
      <c r="D31" s="101" t="s">
        <v>98</v>
      </c>
      <c r="E31" s="25" t="s">
        <v>99</v>
      </c>
      <c r="F31" s="101" t="s">
        <v>100</v>
      </c>
      <c r="G31" s="101" t="s">
        <v>101</v>
      </c>
      <c r="H31" s="102">
        <v>2.0833333333333333E-3</v>
      </c>
      <c r="I31" s="103">
        <v>12</v>
      </c>
      <c r="J31" s="144" t="s">
        <v>176</v>
      </c>
      <c r="K31" s="25" t="s">
        <v>186</v>
      </c>
      <c r="L31" s="25" t="s">
        <v>177</v>
      </c>
      <c r="M31" s="25">
        <v>406</v>
      </c>
      <c r="N31" s="25">
        <v>-1</v>
      </c>
      <c r="O31" s="104" t="s">
        <v>147</v>
      </c>
    </row>
    <row r="32" spans="1:15" s="12" customFormat="1" hidden="1" x14ac:dyDescent="0.2">
      <c r="A32" s="109"/>
      <c r="B32" s="110"/>
      <c r="C32" s="111"/>
      <c r="D32" s="105"/>
      <c r="E32" s="13"/>
      <c r="F32" s="105"/>
      <c r="G32" s="105"/>
      <c r="H32" s="106"/>
      <c r="I32" s="107"/>
      <c r="J32" s="108"/>
      <c r="K32" s="13"/>
      <c r="L32" s="129"/>
      <c r="M32" s="129"/>
      <c r="N32" s="122"/>
      <c r="O32" s="123"/>
    </row>
    <row r="33" spans="1:15" s="12" customFormat="1" hidden="1" x14ac:dyDescent="0.2">
      <c r="A33" s="109"/>
      <c r="B33" s="110"/>
      <c r="C33" s="111"/>
      <c r="D33" s="105"/>
      <c r="E33" s="13"/>
      <c r="F33" s="105"/>
      <c r="G33" s="105"/>
      <c r="H33" s="108"/>
      <c r="I33" s="121"/>
      <c r="J33" s="108"/>
      <c r="K33" s="13"/>
      <c r="L33" s="129"/>
      <c r="M33" s="129"/>
      <c r="N33" s="122"/>
      <c r="O33" s="123"/>
    </row>
    <row r="34" spans="1:15" s="12" customFormat="1" hidden="1" x14ac:dyDescent="0.2">
      <c r="A34" s="109"/>
      <c r="B34" s="110"/>
      <c r="C34" s="111"/>
      <c r="D34" s="13"/>
      <c r="E34" s="13"/>
      <c r="F34" s="105"/>
      <c r="G34" s="105"/>
      <c r="H34" s="108"/>
      <c r="I34" s="121"/>
      <c r="J34" s="13"/>
      <c r="K34" s="130"/>
      <c r="L34" s="122"/>
      <c r="M34" s="122"/>
      <c r="N34" s="122"/>
      <c r="O34" s="123"/>
    </row>
    <row r="35" spans="1:15" s="12" customFormat="1" ht="16.5" hidden="1" x14ac:dyDescent="0.2">
      <c r="A35" s="131"/>
      <c r="B35" s="132"/>
      <c r="C35" s="133"/>
      <c r="D35" s="105"/>
      <c r="E35" s="129"/>
      <c r="F35" s="105"/>
      <c r="G35" s="105"/>
      <c r="H35" s="106"/>
      <c r="I35" s="107"/>
      <c r="J35" s="106"/>
      <c r="K35" s="129"/>
      <c r="L35" s="122"/>
      <c r="M35" s="122"/>
      <c r="N35" s="122"/>
      <c r="O35" s="123"/>
    </row>
    <row r="36" spans="1:15" ht="19.5" thickBot="1" x14ac:dyDescent="0.25">
      <c r="A36" s="173" t="s">
        <v>1</v>
      </c>
      <c r="B36" s="174"/>
      <c r="C36" s="174"/>
      <c r="D36" s="174"/>
      <c r="E36" s="174"/>
      <c r="F36" s="174"/>
      <c r="G36" s="174"/>
      <c r="H36" s="134">
        <f>SUM(H31:H35)</f>
        <v>2.0833333333333333E-3</v>
      </c>
      <c r="I36" s="114">
        <f>SUM(I31:I35)</f>
        <v>12</v>
      </c>
      <c r="J36" s="115"/>
      <c r="K36" s="115"/>
      <c r="L36" s="135"/>
      <c r="M36" s="135"/>
      <c r="N36" s="135"/>
      <c r="O36" s="136"/>
    </row>
    <row r="37" spans="1:15" ht="21" thickBot="1" x14ac:dyDescent="0.25">
      <c r="A37" s="175" t="s">
        <v>35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37"/>
      <c r="M37" s="137"/>
      <c r="N37" s="137"/>
      <c r="O37" s="137"/>
    </row>
    <row r="38" spans="1:15" ht="38.25" customHeight="1" x14ac:dyDescent="0.2">
      <c r="A38" s="74" t="s">
        <v>4</v>
      </c>
      <c r="B38" s="96" t="s">
        <v>5</v>
      </c>
      <c r="C38" s="96" t="s">
        <v>6</v>
      </c>
      <c r="D38" s="96" t="s">
        <v>7</v>
      </c>
      <c r="E38" s="96" t="s">
        <v>15</v>
      </c>
      <c r="F38" s="179" t="s">
        <v>16</v>
      </c>
      <c r="G38" s="179"/>
      <c r="H38" s="180" t="s">
        <v>17</v>
      </c>
      <c r="I38" s="180"/>
      <c r="J38" s="180"/>
      <c r="K38" s="96" t="s">
        <v>145</v>
      </c>
      <c r="L38" s="96" t="s">
        <v>12</v>
      </c>
      <c r="M38" s="75" t="s">
        <v>144</v>
      </c>
      <c r="N38" s="137"/>
      <c r="O38" s="137"/>
    </row>
    <row r="39" spans="1:15" s="12" customFormat="1" ht="37.5" x14ac:dyDescent="0.2">
      <c r="A39" s="109">
        <v>1</v>
      </c>
      <c r="B39" s="110" t="s">
        <v>42</v>
      </c>
      <c r="C39" s="111" t="s">
        <v>58</v>
      </c>
      <c r="D39" s="105" t="s">
        <v>102</v>
      </c>
      <c r="E39" s="13" t="s">
        <v>103</v>
      </c>
      <c r="F39" s="181" t="s">
        <v>104</v>
      </c>
      <c r="G39" s="181"/>
      <c r="H39" s="182" t="s">
        <v>105</v>
      </c>
      <c r="I39" s="182"/>
      <c r="J39" s="182"/>
      <c r="K39" s="13" t="s">
        <v>178</v>
      </c>
      <c r="L39" s="13">
        <v>-4</v>
      </c>
      <c r="M39" s="112" t="s">
        <v>149</v>
      </c>
      <c r="N39" s="138"/>
      <c r="O39" s="138"/>
    </row>
    <row r="40" spans="1:15" s="12" customFormat="1" ht="62.25" customHeight="1" x14ac:dyDescent="0.2">
      <c r="A40" s="109">
        <v>2</v>
      </c>
      <c r="B40" s="110" t="s">
        <v>42</v>
      </c>
      <c r="C40" s="111" t="s">
        <v>106</v>
      </c>
      <c r="D40" s="105" t="s">
        <v>107</v>
      </c>
      <c r="E40" s="13" t="s">
        <v>108</v>
      </c>
      <c r="F40" s="181" t="s">
        <v>109</v>
      </c>
      <c r="G40" s="181"/>
      <c r="H40" s="182" t="s">
        <v>110</v>
      </c>
      <c r="I40" s="182"/>
      <c r="J40" s="182"/>
      <c r="K40" s="13" t="s">
        <v>184</v>
      </c>
      <c r="L40" s="13">
        <v>-12</v>
      </c>
      <c r="M40" s="112" t="s">
        <v>148</v>
      </c>
      <c r="N40" s="138"/>
      <c r="O40" s="138"/>
    </row>
    <row r="41" spans="1:15" s="12" customFormat="1" ht="37.5" x14ac:dyDescent="0.2">
      <c r="A41" s="109">
        <v>3</v>
      </c>
      <c r="B41" s="110" t="s">
        <v>42</v>
      </c>
      <c r="C41" s="111" t="s">
        <v>2</v>
      </c>
      <c r="D41" s="105" t="s">
        <v>111</v>
      </c>
      <c r="E41" s="13" t="s">
        <v>112</v>
      </c>
      <c r="F41" s="181" t="s">
        <v>113</v>
      </c>
      <c r="G41" s="181"/>
      <c r="H41" s="182" t="s">
        <v>114</v>
      </c>
      <c r="I41" s="182"/>
      <c r="J41" s="182"/>
      <c r="K41" s="13" t="s">
        <v>177</v>
      </c>
      <c r="L41" s="13">
        <v>-8</v>
      </c>
      <c r="M41" s="112" t="s">
        <v>147</v>
      </c>
      <c r="N41" s="138"/>
      <c r="O41" s="138"/>
    </row>
    <row r="42" spans="1:15" s="12" customFormat="1" ht="37.5" x14ac:dyDescent="0.2">
      <c r="A42" s="109">
        <v>4</v>
      </c>
      <c r="B42" s="110" t="s">
        <v>42</v>
      </c>
      <c r="C42" s="111" t="s">
        <v>72</v>
      </c>
      <c r="D42" s="105" t="s">
        <v>115</v>
      </c>
      <c r="E42" s="13" t="s">
        <v>103</v>
      </c>
      <c r="F42" s="181" t="s">
        <v>116</v>
      </c>
      <c r="G42" s="181"/>
      <c r="H42" s="182" t="s">
        <v>117</v>
      </c>
      <c r="I42" s="182"/>
      <c r="J42" s="182"/>
      <c r="K42" s="13" t="s">
        <v>170</v>
      </c>
      <c r="L42" s="13">
        <v>-24</v>
      </c>
      <c r="M42" s="112" t="s">
        <v>147</v>
      </c>
      <c r="N42" s="138"/>
      <c r="O42" s="138"/>
    </row>
    <row r="43" spans="1:15" s="12" customFormat="1" ht="37.5" x14ac:dyDescent="0.2">
      <c r="A43" s="109">
        <v>5</v>
      </c>
      <c r="B43" s="110" t="s">
        <v>42</v>
      </c>
      <c r="C43" s="111" t="s">
        <v>72</v>
      </c>
      <c r="D43" s="105" t="s">
        <v>34</v>
      </c>
      <c r="E43" s="13" t="s">
        <v>103</v>
      </c>
      <c r="F43" s="181" t="s">
        <v>118</v>
      </c>
      <c r="G43" s="181"/>
      <c r="H43" s="182" t="s">
        <v>119</v>
      </c>
      <c r="I43" s="182"/>
      <c r="J43" s="182"/>
      <c r="K43" s="13" t="s">
        <v>178</v>
      </c>
      <c r="L43" s="13">
        <v>-24</v>
      </c>
      <c r="M43" s="112" t="s">
        <v>149</v>
      </c>
      <c r="N43" s="138"/>
      <c r="O43" s="138"/>
    </row>
    <row r="44" spans="1:15" s="12" customFormat="1" ht="44.25" customHeight="1" x14ac:dyDescent="0.2">
      <c r="A44" s="109">
        <v>6</v>
      </c>
      <c r="B44" s="110" t="s">
        <v>42</v>
      </c>
      <c r="C44" s="111" t="s">
        <v>72</v>
      </c>
      <c r="D44" s="105" t="s">
        <v>36</v>
      </c>
      <c r="E44" s="13" t="s">
        <v>103</v>
      </c>
      <c r="F44" s="181" t="s">
        <v>120</v>
      </c>
      <c r="G44" s="181"/>
      <c r="H44" s="182" t="s">
        <v>121</v>
      </c>
      <c r="I44" s="182"/>
      <c r="J44" s="182"/>
      <c r="K44" s="13" t="s">
        <v>179</v>
      </c>
      <c r="L44" s="13">
        <v>-7</v>
      </c>
      <c r="M44" s="112" t="s">
        <v>147</v>
      </c>
      <c r="N44" s="138"/>
      <c r="O44" s="138"/>
    </row>
    <row r="45" spans="1:15" s="12" customFormat="1" ht="37.5" customHeight="1" x14ac:dyDescent="0.2">
      <c r="A45" s="109">
        <v>7</v>
      </c>
      <c r="B45" s="110" t="s">
        <v>42</v>
      </c>
      <c r="C45" s="111" t="s">
        <v>37</v>
      </c>
      <c r="D45" s="105" t="s">
        <v>36</v>
      </c>
      <c r="E45" s="13" t="s">
        <v>108</v>
      </c>
      <c r="F45" s="181" t="s">
        <v>122</v>
      </c>
      <c r="G45" s="181"/>
      <c r="H45" s="183" t="s">
        <v>123</v>
      </c>
      <c r="I45" s="183"/>
      <c r="J45" s="183"/>
      <c r="K45" s="13" t="s">
        <v>123</v>
      </c>
      <c r="L45" s="13">
        <v>-5</v>
      </c>
      <c r="M45" s="112" t="s">
        <v>149</v>
      </c>
      <c r="N45" s="138"/>
      <c r="O45" s="138"/>
    </row>
    <row r="46" spans="1:15" s="12" customFormat="1" ht="37.5" x14ac:dyDescent="0.2">
      <c r="A46" s="109">
        <v>8</v>
      </c>
      <c r="B46" s="110" t="s">
        <v>42</v>
      </c>
      <c r="C46" s="111" t="s">
        <v>2</v>
      </c>
      <c r="D46" s="105" t="s">
        <v>60</v>
      </c>
      <c r="E46" s="13" t="s">
        <v>124</v>
      </c>
      <c r="F46" s="181" t="s">
        <v>125</v>
      </c>
      <c r="G46" s="181"/>
      <c r="H46" s="182" t="s">
        <v>176</v>
      </c>
      <c r="I46" s="182"/>
      <c r="J46" s="182"/>
      <c r="K46" s="13" t="s">
        <v>177</v>
      </c>
      <c r="L46" s="13">
        <v>-1</v>
      </c>
      <c r="M46" s="112" t="s">
        <v>147</v>
      </c>
      <c r="N46" s="138"/>
      <c r="O46" s="138"/>
    </row>
    <row r="47" spans="1:15" s="12" customFormat="1" ht="35.25" customHeight="1" x14ac:dyDescent="0.2">
      <c r="A47" s="109">
        <v>9</v>
      </c>
      <c r="B47" s="110" t="s">
        <v>42</v>
      </c>
      <c r="C47" s="111" t="s">
        <v>43</v>
      </c>
      <c r="D47" s="105" t="s">
        <v>87</v>
      </c>
      <c r="E47" s="13" t="s">
        <v>126</v>
      </c>
      <c r="F47" s="181" t="s">
        <v>127</v>
      </c>
      <c r="G47" s="181"/>
      <c r="H47" s="182" t="s">
        <v>128</v>
      </c>
      <c r="I47" s="182"/>
      <c r="J47" s="182"/>
      <c r="K47" s="13" t="s">
        <v>180</v>
      </c>
      <c r="L47" s="13">
        <v>-3</v>
      </c>
      <c r="M47" s="112" t="s">
        <v>148</v>
      </c>
      <c r="N47" s="138"/>
      <c r="O47" s="138"/>
    </row>
    <row r="48" spans="1:15" s="12" customFormat="1" ht="35.25" customHeight="1" x14ac:dyDescent="0.2">
      <c r="A48" s="109">
        <v>10</v>
      </c>
      <c r="B48" s="110" t="s">
        <v>42</v>
      </c>
      <c r="C48" s="111" t="s">
        <v>43</v>
      </c>
      <c r="D48" s="105" t="s">
        <v>129</v>
      </c>
      <c r="E48" s="13" t="s">
        <v>126</v>
      </c>
      <c r="F48" s="181" t="s">
        <v>130</v>
      </c>
      <c r="G48" s="181"/>
      <c r="H48" s="182" t="s">
        <v>131</v>
      </c>
      <c r="I48" s="182"/>
      <c r="J48" s="182"/>
      <c r="K48" s="13" t="s">
        <v>182</v>
      </c>
      <c r="L48" s="13">
        <v>-5</v>
      </c>
      <c r="M48" s="112" t="s">
        <v>148</v>
      </c>
      <c r="N48" s="138"/>
      <c r="O48" s="138"/>
    </row>
    <row r="49" spans="1:15" s="12" customFormat="1" ht="38.25" thickBot="1" x14ac:dyDescent="0.25">
      <c r="A49" s="139">
        <v>11</v>
      </c>
      <c r="B49" s="140" t="s">
        <v>42</v>
      </c>
      <c r="C49" s="141" t="s">
        <v>38</v>
      </c>
      <c r="D49" s="142" t="s">
        <v>39</v>
      </c>
      <c r="E49" s="116" t="s">
        <v>108</v>
      </c>
      <c r="F49" s="186" t="s">
        <v>132</v>
      </c>
      <c r="G49" s="186"/>
      <c r="H49" s="187" t="s">
        <v>40</v>
      </c>
      <c r="I49" s="187"/>
      <c r="J49" s="187"/>
      <c r="K49" s="116" t="s">
        <v>183</v>
      </c>
      <c r="L49" s="116">
        <v>-6</v>
      </c>
      <c r="M49" s="143" t="s">
        <v>149</v>
      </c>
      <c r="N49" s="138"/>
      <c r="O49" s="138"/>
    </row>
    <row r="50" spans="1:15" ht="17.25" thickBot="1" x14ac:dyDescent="0.3">
      <c r="B50" s="188" t="s">
        <v>188</v>
      </c>
      <c r="C50" s="189"/>
      <c r="D50" s="190"/>
      <c r="E50" s="31"/>
      <c r="F50" s="32"/>
      <c r="G50" s="33"/>
      <c r="H50" s="33"/>
    </row>
    <row r="51" spans="1:15" ht="19.5" thickBot="1" x14ac:dyDescent="0.3">
      <c r="B51" s="35"/>
      <c r="C51" s="36"/>
      <c r="D51" s="37"/>
      <c r="E51" s="31"/>
      <c r="F51" s="32"/>
      <c r="G51" s="33"/>
      <c r="H51" s="33"/>
    </row>
    <row r="52" spans="1:15" ht="33.75" thickBot="1" x14ac:dyDescent="0.25">
      <c r="A52" s="191" t="s">
        <v>18</v>
      </c>
      <c r="B52" s="192"/>
      <c r="C52" s="38" t="s">
        <v>133</v>
      </c>
      <c r="D52" s="38" t="s">
        <v>134</v>
      </c>
      <c r="E52" s="38" t="s">
        <v>135</v>
      </c>
      <c r="F52" s="39"/>
      <c r="G52" s="39"/>
      <c r="H52" s="40"/>
      <c r="J52" s="79" t="s">
        <v>150</v>
      </c>
      <c r="K52" s="80" t="s">
        <v>151</v>
      </c>
      <c r="L52" s="81" t="s">
        <v>152</v>
      </c>
    </row>
    <row r="53" spans="1:15" ht="20.25" x14ac:dyDescent="0.2">
      <c r="A53" s="193" t="s">
        <v>19</v>
      </c>
      <c r="B53" s="194"/>
      <c r="C53" s="2">
        <v>7</v>
      </c>
      <c r="D53" s="2">
        <v>11</v>
      </c>
      <c r="E53" s="2">
        <v>6</v>
      </c>
      <c r="F53" s="39"/>
      <c r="G53" s="39"/>
      <c r="H53" s="41"/>
      <c r="I53" s="42"/>
      <c r="J53" s="82">
        <v>1</v>
      </c>
      <c r="K53" s="83" t="s">
        <v>153</v>
      </c>
      <c r="L53" s="84"/>
    </row>
    <row r="54" spans="1:15" ht="20.25" x14ac:dyDescent="0.2">
      <c r="A54" s="184" t="s">
        <v>20</v>
      </c>
      <c r="B54" s="185"/>
      <c r="C54" s="3">
        <v>2</v>
      </c>
      <c r="D54" s="3">
        <v>6</v>
      </c>
      <c r="E54" s="3">
        <v>2</v>
      </c>
      <c r="F54" s="39"/>
      <c r="G54" s="39"/>
      <c r="H54" s="41"/>
      <c r="I54" s="43"/>
      <c r="J54" s="85">
        <v>2</v>
      </c>
      <c r="K54" s="86" t="s">
        <v>154</v>
      </c>
      <c r="L54" s="87"/>
    </row>
    <row r="55" spans="1:15" ht="20.25" x14ac:dyDescent="0.2">
      <c r="A55" s="184" t="s">
        <v>21</v>
      </c>
      <c r="B55" s="185"/>
      <c r="C55" s="3"/>
      <c r="D55" s="3">
        <v>5</v>
      </c>
      <c r="E55" s="3">
        <v>1</v>
      </c>
      <c r="F55" s="39"/>
      <c r="G55" s="39"/>
      <c r="H55" s="41"/>
      <c r="I55" s="43"/>
      <c r="J55" s="88" t="s">
        <v>155</v>
      </c>
      <c r="K55" s="86" t="s">
        <v>156</v>
      </c>
      <c r="L55" s="87">
        <v>1</v>
      </c>
    </row>
    <row r="56" spans="1:15" ht="20.25" x14ac:dyDescent="0.2">
      <c r="A56" s="195" t="s">
        <v>22</v>
      </c>
      <c r="B56" s="196"/>
      <c r="C56" s="3">
        <v>5</v>
      </c>
      <c r="D56" s="3"/>
      <c r="E56" s="3">
        <v>3</v>
      </c>
      <c r="F56" s="39"/>
      <c r="G56" s="39"/>
      <c r="H56" s="41"/>
      <c r="I56" s="43"/>
      <c r="J56" s="88" t="s">
        <v>157</v>
      </c>
      <c r="K56" s="86" t="s">
        <v>158</v>
      </c>
      <c r="L56" s="87"/>
    </row>
    <row r="57" spans="1:15" ht="21" thickBot="1" x14ac:dyDescent="0.25">
      <c r="A57" s="197" t="s">
        <v>23</v>
      </c>
      <c r="B57" s="198"/>
      <c r="C57" s="3"/>
      <c r="D57" s="3"/>
      <c r="E57" s="3"/>
      <c r="F57" s="39"/>
      <c r="G57" s="39"/>
      <c r="H57" s="40"/>
      <c r="I57" s="43"/>
      <c r="J57" s="88" t="s">
        <v>159</v>
      </c>
      <c r="K57" s="86" t="s">
        <v>160</v>
      </c>
      <c r="L57" s="87"/>
    </row>
    <row r="58" spans="1:15" ht="20.25" x14ac:dyDescent="0.2">
      <c r="A58" s="199" t="s">
        <v>24</v>
      </c>
      <c r="B58" s="200"/>
      <c r="C58" s="4"/>
      <c r="D58" s="4"/>
      <c r="E58" s="4">
        <v>1</v>
      </c>
      <c r="F58" s="39"/>
      <c r="G58" s="39"/>
      <c r="H58" s="41"/>
      <c r="I58" s="43"/>
      <c r="J58" s="88" t="s">
        <v>161</v>
      </c>
      <c r="K58" s="86" t="s">
        <v>162</v>
      </c>
      <c r="L58" s="87"/>
    </row>
    <row r="59" spans="1:15" ht="20.25" x14ac:dyDescent="0.2">
      <c r="A59" s="184" t="s">
        <v>25</v>
      </c>
      <c r="B59" s="185"/>
      <c r="C59" s="3"/>
      <c r="D59" s="3"/>
      <c r="E59" s="3">
        <v>1</v>
      </c>
      <c r="F59" s="39"/>
      <c r="G59" s="39"/>
      <c r="H59" s="41"/>
      <c r="I59" s="43"/>
      <c r="J59" s="85">
        <v>3</v>
      </c>
      <c r="K59" s="86" t="s">
        <v>163</v>
      </c>
      <c r="L59" s="87"/>
    </row>
    <row r="60" spans="1:15" ht="40.5" x14ac:dyDescent="0.2">
      <c r="A60" s="184" t="s">
        <v>26</v>
      </c>
      <c r="B60" s="185"/>
      <c r="C60" s="3">
        <v>1</v>
      </c>
      <c r="D60" s="3"/>
      <c r="E60" s="3"/>
      <c r="F60" s="39"/>
      <c r="G60" s="39"/>
      <c r="H60" s="41"/>
      <c r="I60" s="43"/>
      <c r="J60" s="89">
        <v>4</v>
      </c>
      <c r="K60" s="86" t="s">
        <v>164</v>
      </c>
      <c r="L60" s="87"/>
    </row>
    <row r="61" spans="1:15" ht="33.75" customHeight="1" thickBot="1" x14ac:dyDescent="0.25">
      <c r="A61" s="197" t="s">
        <v>27</v>
      </c>
      <c r="B61" s="198"/>
      <c r="C61" s="5"/>
      <c r="D61" s="45"/>
      <c r="E61" s="45"/>
      <c r="F61" s="32"/>
      <c r="G61" s="32"/>
      <c r="H61" s="41"/>
      <c r="I61" s="43"/>
      <c r="J61" s="89">
        <v>5</v>
      </c>
      <c r="K61" s="86" t="s">
        <v>165</v>
      </c>
      <c r="L61" s="87">
        <v>1</v>
      </c>
    </row>
    <row r="62" spans="1:15" ht="40.5" x14ac:dyDescent="0.25">
      <c r="A62" s="201" t="s">
        <v>28</v>
      </c>
      <c r="B62" s="202"/>
      <c r="C62" s="2"/>
      <c r="D62" s="2"/>
      <c r="E62" s="2"/>
      <c r="F62" s="46"/>
      <c r="G62" s="46"/>
      <c r="H62" s="47"/>
      <c r="I62" s="43"/>
      <c r="J62" s="89">
        <v>6</v>
      </c>
      <c r="K62" s="86" t="s">
        <v>166</v>
      </c>
      <c r="L62" s="87"/>
    </row>
    <row r="63" spans="1:15" ht="21" thickBot="1" x14ac:dyDescent="0.25">
      <c r="A63" s="197" t="s">
        <v>27</v>
      </c>
      <c r="B63" s="198"/>
      <c r="C63" s="6"/>
      <c r="D63" s="6"/>
      <c r="E63" s="6"/>
      <c r="F63" s="32"/>
      <c r="G63" s="33"/>
      <c r="H63" s="33"/>
      <c r="I63" s="43"/>
      <c r="J63" s="89">
        <v>7</v>
      </c>
      <c r="K63" s="86" t="s">
        <v>167</v>
      </c>
      <c r="L63" s="87"/>
    </row>
    <row r="64" spans="1:15" ht="21" thickBot="1" x14ac:dyDescent="0.25">
      <c r="A64" s="203" t="s">
        <v>136</v>
      </c>
      <c r="B64" s="204"/>
      <c r="C64" s="6"/>
      <c r="D64" s="6"/>
      <c r="E64" s="6">
        <v>1</v>
      </c>
      <c r="F64" s="32"/>
      <c r="G64" s="33"/>
      <c r="H64" s="33"/>
      <c r="I64" s="43"/>
      <c r="J64" s="89">
        <v>8</v>
      </c>
      <c r="K64" s="86" t="s">
        <v>168</v>
      </c>
      <c r="L64" s="87"/>
    </row>
    <row r="65" spans="1:12" ht="43.5" customHeight="1" thickBot="1" x14ac:dyDescent="0.25">
      <c r="A65" s="207" t="s">
        <v>29</v>
      </c>
      <c r="B65" s="208"/>
      <c r="C65" s="9"/>
      <c r="D65" s="9"/>
      <c r="E65" s="9"/>
      <c r="F65" s="32"/>
      <c r="G65" s="33"/>
      <c r="H65" s="33"/>
      <c r="I65" s="43"/>
      <c r="J65" s="90">
        <v>9</v>
      </c>
      <c r="K65" s="91" t="s">
        <v>169</v>
      </c>
      <c r="L65" s="92">
        <v>6</v>
      </c>
    </row>
    <row r="66" spans="1:12" ht="42" customHeight="1" thickBot="1" x14ac:dyDescent="0.35">
      <c r="A66" s="209" t="s">
        <v>30</v>
      </c>
      <c r="B66" s="210"/>
      <c r="C66" s="48"/>
      <c r="D66" s="49"/>
      <c r="E66" s="49"/>
      <c r="F66" s="32"/>
      <c r="G66" s="33"/>
      <c r="H66" s="33"/>
      <c r="I66" s="43"/>
      <c r="J66" s="93"/>
      <c r="K66" s="94" t="s">
        <v>1</v>
      </c>
      <c r="L66" s="95">
        <f>SUM(L53:L65)</f>
        <v>8</v>
      </c>
    </row>
    <row r="67" spans="1:12" ht="21" thickBot="1" x14ac:dyDescent="0.25">
      <c r="A67" s="211" t="s">
        <v>31</v>
      </c>
      <c r="B67" s="212"/>
      <c r="C67" s="10"/>
      <c r="D67" s="10"/>
      <c r="E67" s="50"/>
      <c r="F67" s="32"/>
      <c r="G67" s="33"/>
      <c r="H67" s="33"/>
      <c r="I67" s="43"/>
      <c r="J67" s="51"/>
      <c r="K67" s="52"/>
    </row>
    <row r="68" spans="1:12" ht="17.25" thickBot="1" x14ac:dyDescent="0.25">
      <c r="A68" s="213" t="s">
        <v>32</v>
      </c>
      <c r="B68" s="214"/>
      <c r="C68" s="53"/>
      <c r="D68" s="54"/>
      <c r="E68" s="78"/>
      <c r="H68" s="55"/>
      <c r="I68" s="56"/>
      <c r="J68" s="57"/>
      <c r="K68" s="44"/>
    </row>
    <row r="69" spans="1:12" ht="17.25" thickBot="1" x14ac:dyDescent="0.25">
      <c r="A69" s="7"/>
      <c r="B69" s="8" t="s">
        <v>1</v>
      </c>
      <c r="C69" s="11">
        <v>8</v>
      </c>
      <c r="D69" s="54">
        <v>11</v>
      </c>
      <c r="E69" s="78">
        <f>SUM(E53+E58+E62+E64+E65+E66+E67+E68)</f>
        <v>8</v>
      </c>
      <c r="H69" s="55"/>
      <c r="I69" s="58"/>
    </row>
    <row r="70" spans="1:12" x14ac:dyDescent="0.3">
      <c r="I70" s="58"/>
    </row>
    <row r="71" spans="1:12" ht="37.5" x14ac:dyDescent="0.3">
      <c r="B71" s="215" t="s">
        <v>33</v>
      </c>
      <c r="C71" s="216"/>
      <c r="D71" s="60" t="s">
        <v>137</v>
      </c>
      <c r="E71" s="60" t="s">
        <v>138</v>
      </c>
      <c r="F71" s="61"/>
      <c r="G71" s="61"/>
      <c r="H71" s="61"/>
    </row>
    <row r="72" spans="1:12" x14ac:dyDescent="0.2">
      <c r="B72" s="215"/>
      <c r="C72" s="216"/>
      <c r="D72" s="62">
        <f>SUM(I15,I29,I36)</f>
        <v>858.5</v>
      </c>
      <c r="E72" s="62">
        <v>2907.4</v>
      </c>
      <c r="G72" s="63"/>
      <c r="H72" s="63"/>
    </row>
    <row r="73" spans="1:12" x14ac:dyDescent="0.2">
      <c r="B73" s="64"/>
      <c r="C73" s="65"/>
      <c r="D73" s="66"/>
      <c r="E73" s="66"/>
      <c r="G73" s="63"/>
      <c r="H73" s="63"/>
      <c r="J73" s="67"/>
      <c r="K73" s="68"/>
    </row>
    <row r="74" spans="1:12" ht="37.5" x14ac:dyDescent="0.3">
      <c r="B74" s="205" t="s">
        <v>139</v>
      </c>
      <c r="C74" s="206"/>
      <c r="D74" s="60" t="s">
        <v>140</v>
      </c>
      <c r="E74" s="60" t="s">
        <v>141</v>
      </c>
      <c r="G74" s="63"/>
      <c r="H74" s="63"/>
      <c r="J74" s="67"/>
      <c r="K74" s="68"/>
    </row>
    <row r="75" spans="1:12" x14ac:dyDescent="0.2">
      <c r="B75" s="205"/>
      <c r="C75" s="206"/>
      <c r="D75" s="145">
        <f>SUM(H15,H29,H36)</f>
        <v>0.20833333333333334</v>
      </c>
      <c r="E75" s="69">
        <v>0.34513888888888888</v>
      </c>
      <c r="G75" s="63"/>
      <c r="H75" s="63"/>
      <c r="J75" s="67"/>
      <c r="K75" s="68"/>
    </row>
    <row r="80" spans="1:12" x14ac:dyDescent="0.3">
      <c r="H80" s="18"/>
    </row>
    <row r="81" spans="8:8" x14ac:dyDescent="0.3">
      <c r="H81" s="18"/>
    </row>
  </sheetData>
  <mergeCells count="83">
    <mergeCell ref="B74:C75"/>
    <mergeCell ref="A65:B65"/>
    <mergeCell ref="A66:B66"/>
    <mergeCell ref="A67:B67"/>
    <mergeCell ref="A68:B68"/>
    <mergeCell ref="B71:C72"/>
    <mergeCell ref="A60:B60"/>
    <mergeCell ref="A61:B61"/>
    <mergeCell ref="A62:B62"/>
    <mergeCell ref="A63:B63"/>
    <mergeCell ref="A64:B64"/>
    <mergeCell ref="F48:G48"/>
    <mergeCell ref="H48:J48"/>
    <mergeCell ref="A59:B59"/>
    <mergeCell ref="F49:G49"/>
    <mergeCell ref="H49:J49"/>
    <mergeCell ref="B50:D50"/>
    <mergeCell ref="A52:B52"/>
    <mergeCell ref="A53:B53"/>
    <mergeCell ref="A54:B54"/>
    <mergeCell ref="A55:B55"/>
    <mergeCell ref="A56:B56"/>
    <mergeCell ref="A57:B57"/>
    <mergeCell ref="A58:B58"/>
    <mergeCell ref="F45:G45"/>
    <mergeCell ref="H45:J45"/>
    <mergeCell ref="F46:G46"/>
    <mergeCell ref="H46:J46"/>
    <mergeCell ref="F47:G47"/>
    <mergeCell ref="H47:J47"/>
    <mergeCell ref="F42:G42"/>
    <mergeCell ref="H42:J42"/>
    <mergeCell ref="F43:G43"/>
    <mergeCell ref="H43:J43"/>
    <mergeCell ref="F44:G44"/>
    <mergeCell ref="H44:J44"/>
    <mergeCell ref="F39:G39"/>
    <mergeCell ref="H39:J39"/>
    <mergeCell ref="F40:G40"/>
    <mergeCell ref="H40:J40"/>
    <mergeCell ref="F41:G41"/>
    <mergeCell ref="H41:J41"/>
    <mergeCell ref="A36:G36"/>
    <mergeCell ref="A37:K37"/>
    <mergeCell ref="K12:K13"/>
    <mergeCell ref="F38:G38"/>
    <mergeCell ref="H38:J38"/>
    <mergeCell ref="J1:M1"/>
    <mergeCell ref="A5:A6"/>
    <mergeCell ref="B5:B6"/>
    <mergeCell ref="C5:C6"/>
    <mergeCell ref="D5:D6"/>
    <mergeCell ref="E5:E6"/>
    <mergeCell ref="F5:G5"/>
    <mergeCell ref="A2:O2"/>
    <mergeCell ref="A3:O3"/>
    <mergeCell ref="A4:O4"/>
    <mergeCell ref="M5:M6"/>
    <mergeCell ref="H5:H6"/>
    <mergeCell ref="I5:I6"/>
    <mergeCell ref="J5:J6"/>
    <mergeCell ref="K5:K6"/>
    <mergeCell ref="L5:L6"/>
    <mergeCell ref="A20:A23"/>
    <mergeCell ref="N5:N6"/>
    <mergeCell ref="O5:O6"/>
    <mergeCell ref="A16:O16"/>
    <mergeCell ref="A30:O30"/>
    <mergeCell ref="A10:O10"/>
    <mergeCell ref="O12:O13"/>
    <mergeCell ref="A9:M9"/>
    <mergeCell ref="A12:A13"/>
    <mergeCell ref="B12:B13"/>
    <mergeCell ref="C12:C13"/>
    <mergeCell ref="A15:G15"/>
    <mergeCell ref="A29:G29"/>
    <mergeCell ref="O20:O23"/>
    <mergeCell ref="N20:N23"/>
    <mergeCell ref="B20:B23"/>
    <mergeCell ref="C20:C23"/>
    <mergeCell ref="J20:J22"/>
    <mergeCell ref="K20:K23"/>
    <mergeCell ref="L20:L23"/>
  </mergeCells>
  <pageMargins left="0" right="0" top="0" bottom="0" header="0" footer="0"/>
  <pageSetup paperSize="9" scale="35" fitToHeight="0" orientation="landscape" r:id="rId1"/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март 2022</vt:lpstr>
      <vt:lpstr>'Отключения март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Адилев Владислав Олегович</cp:lastModifiedBy>
  <cp:lastPrinted>2022-03-28T01:35:14Z</cp:lastPrinted>
  <dcterms:created xsi:type="dcterms:W3CDTF">2018-03-27T02:17:58Z</dcterms:created>
  <dcterms:modified xsi:type="dcterms:W3CDTF">2022-04-13T10:38:48Z</dcterms:modified>
</cp:coreProperties>
</file>