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\Отключения 2022\"/>
    </mc:Choice>
  </mc:AlternateContent>
  <bookViews>
    <workbookView xWindow="120" yWindow="0" windowWidth="15240" windowHeight="1185" tabRatio="629"/>
  </bookViews>
  <sheets>
    <sheet name="Отключения за февраль 2022" sheetId="149" r:id="rId1"/>
  </sheets>
  <calcPr calcId="162913"/>
</workbook>
</file>

<file path=xl/calcChain.xml><?xml version="1.0" encoding="utf-8"?>
<calcChain xmlns="http://schemas.openxmlformats.org/spreadsheetml/2006/main">
  <c r="E66" i="149" l="1"/>
  <c r="L63" i="149" l="1"/>
  <c r="I38" i="149" l="1"/>
  <c r="H38" i="149"/>
  <c r="I28" i="149"/>
  <c r="H28" i="149"/>
  <c r="I20" i="149"/>
  <c r="H20" i="149"/>
  <c r="I17" i="149"/>
  <c r="H17" i="149"/>
  <c r="D72" i="149" s="1"/>
  <c r="I14" i="149"/>
  <c r="D69" i="149" s="1"/>
  <c r="H14" i="149"/>
</calcChain>
</file>

<file path=xl/sharedStrings.xml><?xml version="1.0" encoding="utf-8"?>
<sst xmlns="http://schemas.openxmlformats.org/spreadsheetml/2006/main" count="258" uniqueCount="187">
  <si>
    <t>ИТОГО:</t>
  </si>
  <si>
    <t>Ханты-Мансийский р-н, п.Елизарово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</si>
  <si>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</si>
  <si>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</si>
  <si>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</si>
  <si>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</si>
  <si>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</si>
  <si>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</si>
  <si>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</si>
  <si>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</si>
  <si>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</si>
  <si>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</si>
  <si>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</si>
  <si>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</si>
  <si>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</si>
  <si>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</si>
  <si>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</si>
  <si>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</si>
  <si>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</si>
  <si>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</si>
  <si>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</si>
  <si>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</si>
  <si>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</si>
  <si>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</si>
  <si>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</si>
  <si>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</si>
  <si>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</si>
  <si>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</si>
  <si>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</si>
  <si>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</si>
  <si>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</si>
  <si>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</si>
  <si>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</si>
  <si>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</si>
  <si>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Берёзовский р-н, п.Сосьва</t>
  </si>
  <si>
    <t>Берёзовский р-н, с.Няксимволь</t>
  </si>
  <si>
    <t>Берёзовский р-н, п.Саранпауль</t>
  </si>
  <si>
    <t>Кондинский р-н, д.Никулкино</t>
  </si>
  <si>
    <t>Белоярский р-н, д.Пашторы</t>
  </si>
  <si>
    <t>18.02.2022 10:00</t>
  </si>
  <si>
    <t>3 ДГА (600)</t>
  </si>
  <si>
    <t>Ханты-Мансийский 
р-н, с.Елизарово</t>
  </si>
  <si>
    <t>4 ДГА (120)</t>
  </si>
  <si>
    <t>27.02.2022 17:45</t>
  </si>
  <si>
    <t>АО "Юграэнерго"</t>
  </si>
  <si>
    <t>Ханты-Мансийский р-н, с.Елизарово</t>
  </si>
  <si>
    <t xml:space="preserve">3,4 ДГА </t>
  </si>
  <si>
    <t>Срабатывание САЗ, ошибка на ПУ 4ДГА 1110 "U&gt;1"</t>
  </si>
  <si>
    <t>27.02.2022 18:00</t>
  </si>
  <si>
    <t xml:space="preserve">1,4 ДГА </t>
  </si>
  <si>
    <t>3 ДГА (48)</t>
  </si>
  <si>
    <t xml:space="preserve">2 ДГА </t>
  </si>
  <si>
    <t>Остановка ДВС</t>
  </si>
  <si>
    <t>24.02.2022 07:50</t>
  </si>
  <si>
    <t>24.02.2022 07:56</t>
  </si>
  <si>
    <t>Течь топлива из перепускного клапана на ТНВД</t>
  </si>
  <si>
    <t>Ханты-Мансийский р-н, с.Урманный</t>
  </si>
  <si>
    <t>3ДГА (600)</t>
  </si>
  <si>
    <t>Ошибки на ПУ: "4560, 1170, 1180, 1190, 4540"</t>
  </si>
  <si>
    <t>26.02.2022 00:00</t>
  </si>
  <si>
    <t>за период с 00:00 01.02.22 до 00:00 01.03.22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</si>
  <si>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</si>
  <si>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</si>
  <si>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</si>
  <si>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</si>
  <si>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2,4 ДГА</t>
  </si>
  <si>
    <t>Ошибок нет</t>
  </si>
  <si>
    <t>02.02.2022 15:02</t>
  </si>
  <si>
    <t>02.02.2022 15:05</t>
  </si>
  <si>
    <t>Берёзовский р-н, п.Ломбовож</t>
  </si>
  <si>
    <t>Срабатывание САЗ</t>
  </si>
  <si>
    <t>14.02.2022 08:45</t>
  </si>
  <si>
    <t>14.02.2022 08:57</t>
  </si>
  <si>
    <t>Перегруз</t>
  </si>
  <si>
    <t>Белоярский район</t>
  </si>
  <si>
    <t>13.02.2022 13:10</t>
  </si>
  <si>
    <t>13.02.2022 13:15</t>
  </si>
  <si>
    <t>Кондинский район</t>
  </si>
  <si>
    <t>СЭС, 2ДГА</t>
  </si>
  <si>
    <t xml:space="preserve">Отключение СЭС, на ПУ 2ДГА ошибка "2107" </t>
  </si>
  <si>
    <t>08.02.2022 
07:00</t>
  </si>
  <si>
    <t>08.02.2022 
07:30</t>
  </si>
  <si>
    <t>Нижневартовский район</t>
  </si>
  <si>
    <t>Нижневартовский р-н, п.Корлики</t>
  </si>
  <si>
    <t xml:space="preserve">1,5 ДГА </t>
  </si>
  <si>
    <t>19.02.2022 11:00</t>
  </si>
  <si>
    <t>19.02.2022 11:07</t>
  </si>
  <si>
    <t>Ханты-Мансийский район</t>
  </si>
  <si>
    <t>1,3 ДГА</t>
  </si>
  <si>
    <t>Ошибки
1ДГА -1040, 1060, 1450
2ДГА- 1170, 1180, 1190, 1240, 1450.</t>
  </si>
  <si>
    <t>02.02.2022 17:25</t>
  </si>
  <si>
    <t>02.02.2022 17:33</t>
  </si>
  <si>
    <t>Ханты-Мансийский р-н, п.Урманный</t>
  </si>
  <si>
    <t>3, 5 ДГА</t>
  </si>
  <si>
    <t>Ошибки
3ДГА- 1170, 1180, 1190 "низкое напряжение U"</t>
  </si>
  <si>
    <t>11.02.2022 17:10</t>
  </si>
  <si>
    <t>11.02.2022 17:20</t>
  </si>
  <si>
    <t>Срабатывание САЗ, ошибки на ПУ "U&gt;1"</t>
  </si>
  <si>
    <t>18.02.2022 10:05</t>
  </si>
  <si>
    <t>3 ДГА</t>
  </si>
  <si>
    <t>02.02.2022 17:55</t>
  </si>
  <si>
    <t>4 ДГА (360)</t>
  </si>
  <si>
    <t>№7535 - "потеря связи 3ДГА", №4540 - "неисправность связи"</t>
  </si>
  <si>
    <t>03.02.2022 12:15</t>
  </si>
  <si>
    <t>Остановлен вручную</t>
  </si>
  <si>
    <t>08.02.2022 12:10</t>
  </si>
  <si>
    <t>Течь ОЖ в районе привода вентилятора и помпы</t>
  </si>
  <si>
    <t>Ханты-Мансийский 
р-н, п.Урманный</t>
  </si>
  <si>
    <t>10.02.2022 06:00</t>
  </si>
  <si>
    <t>Нижневартовский 
р-н, д.Сосновый бор</t>
  </si>
  <si>
    <t>АДГА (24)</t>
  </si>
  <si>
    <t>Остановлен в ручную</t>
  </si>
  <si>
    <t>13.02.2022 18:00</t>
  </si>
  <si>
    <t>Выход из строя выхлопной трубы.</t>
  </si>
  <si>
    <t xml:space="preserve">Повреждение КТП, ТП, РП и т.п.  </t>
  </si>
  <si>
    <t>Суммарное время ограничения -</t>
  </si>
  <si>
    <t>ВЛ-0,4кВ ф.№2 от ТП11-3120 (7)</t>
  </si>
  <si>
    <t>28.02.2022 20:50</t>
  </si>
  <si>
    <t>ВЛ-0,4кВ ф.№3 от ТП11-3122 (10)</t>
  </si>
  <si>
    <t>АВ-0,4кВ</t>
  </si>
  <si>
    <t>28.02.2022 12:45</t>
  </si>
  <si>
    <t>28.02.2022 13:33</t>
  </si>
  <si>
    <t>КЗ на ВЛ-0,4кВ из-за сильного бокового ветра</t>
  </si>
  <si>
    <t>28.02.2022 19:15</t>
  </si>
  <si>
    <t>ИТОГО: 12 отключений; 6 функциональных отказов</t>
  </si>
  <si>
    <t>Технологические отказы Февраль 2022</t>
  </si>
  <si>
    <t>Функциональные отказы Февраль 2022</t>
  </si>
  <si>
    <t>Технологические отказы Февраль 2021</t>
  </si>
  <si>
    <t>Февраль 2022
кВт*ч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</si>
  <si>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</si>
  <si>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</si>
  <si>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</si>
  <si>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</si>
  <si>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</si>
  <si>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</si>
  <si>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</si>
  <si>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</si>
  <si>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</si>
  <si>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</si>
  <si>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</si>
  <si>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</si>
  <si>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</si>
  <si>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</si>
  <si>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</si>
  <si>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</si>
  <si>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</si>
  <si>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</si>
  <si>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</si>
  <si>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</si>
  <si>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</si>
  <si>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</si>
  <si>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</si>
  <si>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</si>
  <si>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Февраль 2021
кВт*ч</t>
  </si>
  <si>
    <t>Февраль 2022 ч</t>
  </si>
  <si>
    <t>Февраль 2021 ч</t>
  </si>
  <si>
    <t>1</t>
  </si>
  <si>
    <t>АСУ</t>
  </si>
  <si>
    <t>ДВС</t>
  </si>
  <si>
    <t>ВЛ</t>
  </si>
  <si>
    <t>Выполнена перетяжка провода на ВЛ-0,4кВ</t>
  </si>
  <si>
    <t>код 5 (погодные условия)</t>
  </si>
  <si>
    <t>Контроллер управления AGC150 настроен заводом изготовителем в режиме "одиночной" работы ДГА.</t>
  </si>
  <si>
    <t>При ПНР ДГА№5 контроллер управления AGC150 ДГА№5 отправил команду перевод ДЭС режим работы "Автматический" "ЛОЖНАЯ" КОМАНДА. Выполнена настройка контроллера под наши условия настроек для параллельной работы всей ДЭС, замечаний нет</t>
  </si>
  <si>
    <t>код 8 (прочее)</t>
  </si>
  <si>
    <t>Не герметичность обратного клапана, понижение мощности ДВС</t>
  </si>
  <si>
    <t>ДГА Cummins остановился из-за неисправности обратного топливного клапана, ДГА Volvo остановилась по перегрузке мощностти. Выполнена замена обратного клапана на новый.</t>
  </si>
  <si>
    <t>Износ оборудования. Выполнена замена уплотнения</t>
  </si>
  <si>
    <t>Низкое напряжение (U=50-70 В), КЗ вторичных цепей  в СГ между АВР и статором обмотки возбуждения. Заводское исполнение.</t>
  </si>
  <si>
    <t>Кабель заменен на новый и изменена укладка провода</t>
  </si>
  <si>
    <t>Произведена замена AS440 и настройка на новый</t>
  </si>
  <si>
    <t>Выходное напряжение СГ 170 В. Неиспраность AVR AS440. Неоригинальные комплектующие (Китай)</t>
  </si>
  <si>
    <t>Ложное срабатывание защиты ДГА Scania. ДГА Volvo остановилась по перегрузке мощности</t>
  </si>
  <si>
    <t>Выполнена протяжка вторичных цепей</t>
  </si>
  <si>
    <t>Неоригинальный АВР</t>
  </si>
  <si>
    <t>Выход из строя AVR. Выполнена замена АВР на новый, оригинальный</t>
  </si>
  <si>
    <t>Выполнена замена АВР на новый, аналог.</t>
  </si>
  <si>
    <t>Неисправность системы возбуждения</t>
  </si>
  <si>
    <t>Некорекная схема подключения для управления AVR ДГА№4. Замена схемы подключения и управления AVR</t>
  </si>
  <si>
    <t>код 9 (износ оборудования (комплектующих) )</t>
  </si>
  <si>
    <t>Износ материалов</t>
  </si>
  <si>
    <t>Сбой канала передачи данных между ЕSM ДВС и контроллером управления.</t>
  </si>
  <si>
    <t>Выполненна перезагрузка системы местным персаналом</t>
  </si>
  <si>
    <t>Износ помпы, выполнена замена на новую</t>
  </si>
  <si>
    <t>Усталостность металла, выполнена замена неисправного участка</t>
  </si>
  <si>
    <t>Выход из строя CAN-шины межпанельной связи уравнительной линии на контроллере управления ДГА№3</t>
  </si>
  <si>
    <t>Выполнена замена AVR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</si>
</sst>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5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605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6" fillId="0" borderId="0"/>
    <xf numFmtId="0" fontId="17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9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9" fillId="0" borderId="0"/>
    <xf numFmtId="0" fontId="31" fillId="0" borderId="0"/>
    <xf numFmtId="0" fontId="32" fillId="0" borderId="0"/>
    <xf numFmtId="0" fontId="33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4" fillId="0" borderId="0"/>
    <xf numFmtId="0" fontId="9" fillId="0" borderId="0"/>
    <xf numFmtId="0" fontId="35" fillId="0" borderId="0"/>
    <xf numFmtId="0" fontId="3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3" fillId="0" borderId="0"/>
    <xf numFmtId="0" fontId="18" fillId="0" borderId="0"/>
    <xf numFmtId="0" fontId="9" fillId="0" borderId="0"/>
  </cellStyleXfs>
  <cellXfs count="216">
    <xf numFmtId="0" fontId="0" fillId="0" borderId="0" xfId="0"/>
    <xf numFmtId="49" fontId="13" fillId="0" borderId="18" xfId="344" applyNumberFormat="1" applyFont="1" applyFill="1" applyBorder="1" applyAlignment="1">
      <alignment horizontal="center" vertical="center" wrapText="1"/>
    </xf>
    <xf numFmtId="0" fontId="13" fillId="0" borderId="2" xfId="344" applyFont="1" applyFill="1" applyBorder="1" applyAlignment="1">
      <alignment horizontal="center" vertical="center" wrapText="1"/>
    </xf>
    <xf numFmtId="0" fontId="13" fillId="0" borderId="18" xfId="344" applyFont="1" applyFill="1" applyBorder="1" applyAlignment="1">
      <alignment horizontal="center" vertical="center" wrapText="1"/>
    </xf>
    <xf numFmtId="49" fontId="13" fillId="0" borderId="2" xfId="344" applyNumberFormat="1" applyFont="1" applyFill="1" applyBorder="1" applyAlignment="1">
      <alignment horizontal="center" vertical="center" wrapText="1"/>
    </xf>
    <xf numFmtId="0" fontId="41" fillId="0" borderId="7" xfId="363" applyFont="1" applyFill="1" applyBorder="1" applyAlignment="1">
      <alignment horizontal="center" vertical="center" wrapText="1"/>
    </xf>
    <xf numFmtId="0" fontId="43" fillId="0" borderId="8" xfId="363" applyFont="1" applyFill="1" applyBorder="1" applyAlignment="1">
      <alignment horizontal="center" vertical="center" wrapText="1"/>
    </xf>
    <xf numFmtId="0" fontId="41" fillId="0" borderId="7" xfId="363" applyNumberFormat="1" applyFont="1" applyFill="1" applyBorder="1" applyAlignment="1">
      <alignment horizontal="center" vertical="center" wrapText="1"/>
    </xf>
    <xf numFmtId="0" fontId="43" fillId="0" borderId="9" xfId="363" applyFont="1" applyFill="1" applyBorder="1" applyAlignment="1">
      <alignment horizontal="center" vertical="center" wrapText="1"/>
    </xf>
    <xf numFmtId="0" fontId="41" fillId="0" borderId="8" xfId="363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vertical="center" wrapText="1"/>
    </xf>
    <xf numFmtId="0" fontId="47" fillId="0" borderId="0" xfId="363" applyFont="1" applyFill="1" applyBorder="1" applyAlignment="1">
      <alignment horizontal="right" vertical="center" wrapText="1"/>
    </xf>
    <xf numFmtId="49" fontId="41" fillId="0" borderId="8" xfId="363" applyNumberFormat="1" applyFont="1" applyFill="1" applyBorder="1" applyAlignment="1">
      <alignment horizontal="center" vertical="center" wrapText="1"/>
    </xf>
    <xf numFmtId="0" fontId="41" fillId="0" borderId="6" xfId="363" applyFont="1" applyFill="1" applyBorder="1" applyAlignment="1">
      <alignment horizontal="center" vertical="center" wrapText="1"/>
    </xf>
    <xf numFmtId="0" fontId="41" fillId="0" borderId="4" xfId="363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0" fontId="22" fillId="4" borderId="2" xfId="0" applyFont="1" applyFill="1" applyBorder="1" applyAlignment="1">
      <alignment horizontal="center" vertical="center" wrapText="1"/>
    </xf>
    <xf numFmtId="49" fontId="13" fillId="0" borderId="21" xfId="344" applyNumberFormat="1" applyFont="1" applyFill="1" applyBorder="1" applyAlignment="1">
      <alignment horizontal="center" vertical="center" wrapText="1"/>
    </xf>
    <xf numFmtId="0" fontId="13" fillId="0" borderId="21" xfId="344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20" fontId="43" fillId="0" borderId="2" xfId="0" applyNumberFormat="1" applyFont="1" applyFill="1" applyBorder="1" applyAlignment="1">
      <alignment horizontal="center" vertical="center" wrapText="1"/>
    </xf>
    <xf numFmtId="1" fontId="43" fillId="0" borderId="2" xfId="0" applyNumberFormat="1" applyFont="1" applyFill="1" applyBorder="1" applyAlignment="1">
      <alignment horizontal="center" vertical="center" wrapText="1"/>
    </xf>
    <xf numFmtId="0" fontId="36" fillId="12" borderId="2" xfId="344" applyFont="1" applyFill="1" applyBorder="1" applyAlignment="1">
      <alignment horizontal="center" vertical="center" wrapText="1"/>
    </xf>
    <xf numFmtId="0" fontId="38" fillId="0" borderId="0" xfId="363" applyFont="1" applyFill="1" applyBorder="1" applyAlignment="1">
      <alignment wrapText="1"/>
    </xf>
    <xf numFmtId="0" fontId="39" fillId="4" borderId="0" xfId="363" applyFont="1" applyFill="1" applyBorder="1" applyAlignment="1">
      <alignment horizontal="center" wrapText="1"/>
    </xf>
    <xf numFmtId="0" fontId="54" fillId="4" borderId="0" xfId="363" applyFont="1" applyFill="1" applyBorder="1" applyAlignment="1">
      <alignment horizontal="center" wrapText="1"/>
    </xf>
    <xf numFmtId="0" fontId="39" fillId="0" borderId="0" xfId="363" applyFont="1" applyFill="1" applyBorder="1" applyAlignment="1">
      <alignment horizontal="center" wrapText="1"/>
    </xf>
    <xf numFmtId="167" fontId="39" fillId="0" borderId="0" xfId="363" applyNumberFormat="1" applyFont="1" applyFill="1" applyBorder="1" applyAlignment="1">
      <alignment horizontal="center" wrapText="1"/>
    </xf>
    <xf numFmtId="164" fontId="39" fillId="0" borderId="0" xfId="363" applyNumberFormat="1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 vertical="center" wrapText="1"/>
    </xf>
    <xf numFmtId="20" fontId="43" fillId="0" borderId="18" xfId="0" applyNumberFormat="1" applyFont="1" applyFill="1" applyBorder="1" applyAlignment="1">
      <alignment horizontal="center" vertical="center" wrapText="1"/>
    </xf>
    <xf numFmtId="1" fontId="43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wrapText="1"/>
    </xf>
    <xf numFmtId="0" fontId="38" fillId="0" borderId="20" xfId="0" applyFont="1" applyFill="1" applyBorder="1" applyAlignment="1">
      <alignment wrapText="1"/>
    </xf>
    <xf numFmtId="20" fontId="22" fillId="0" borderId="21" xfId="0" applyNumberFormat="1" applyFont="1" applyFill="1" applyBorder="1" applyAlignment="1">
      <alignment horizontal="center" vertical="center" wrapText="1"/>
    </xf>
    <xf numFmtId="167" fontId="38" fillId="0" borderId="0" xfId="363" applyNumberFormat="1" applyFont="1" applyFill="1" applyBorder="1" applyAlignment="1">
      <alignment wrapText="1"/>
    </xf>
    <xf numFmtId="0" fontId="41" fillId="0" borderId="0" xfId="73" applyFont="1" applyFill="1" applyBorder="1" applyAlignment="1">
      <alignment horizontal="center" vertical="center" wrapText="1"/>
    </xf>
    <xf numFmtId="0" fontId="12" fillId="0" borderId="0" xfId="363" applyFont="1" applyFill="1" applyBorder="1" applyAlignment="1">
      <alignment horizontal="left" wrapText="1"/>
    </xf>
    <xf numFmtId="0" fontId="42" fillId="0" borderId="0" xfId="363" applyFont="1" applyFill="1" applyBorder="1" applyAlignment="1">
      <alignment horizontal="left" vertical="center" wrapText="1"/>
    </xf>
    <xf numFmtId="0" fontId="42" fillId="0" borderId="0" xfId="363" applyNumberFormat="1" applyFont="1" applyFill="1" applyBorder="1" applyAlignment="1">
      <alignment horizontal="center" vertical="center" wrapText="1"/>
    </xf>
    <xf numFmtId="164" fontId="38" fillId="0" borderId="0" xfId="363" applyNumberFormat="1" applyFont="1" applyFill="1" applyBorder="1" applyAlignment="1">
      <alignment wrapText="1"/>
    </xf>
    <xf numFmtId="0" fontId="13" fillId="0" borderId="25" xfId="363" applyFont="1" applyFill="1" applyBorder="1" applyAlignment="1">
      <alignment horizontal="left" vertical="center" wrapText="1"/>
    </xf>
    <xf numFmtId="0" fontId="10" fillId="0" borderId="25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0" fontId="20" fillId="0" borderId="3" xfId="363" applyFont="1" applyFill="1" applyBorder="1" applyAlignment="1">
      <alignment horizontal="center" vertical="center" wrapText="1"/>
    </xf>
    <xf numFmtId="14" fontId="22" fillId="0" borderId="0" xfId="363" applyNumberFormat="1" applyFont="1" applyFill="1" applyBorder="1" applyAlignment="1">
      <alignment horizontal="center" vertical="center" wrapText="1"/>
    </xf>
    <xf numFmtId="0" fontId="22" fillId="0" borderId="0" xfId="77" applyNumberFormat="1" applyFont="1" applyFill="1" applyBorder="1" applyAlignment="1">
      <alignment horizontal="center" vertical="center" wrapText="1"/>
    </xf>
    <xf numFmtId="0" fontId="42" fillId="0" borderId="0" xfId="363" applyNumberFormat="1" applyFont="1" applyFill="1" applyBorder="1" applyAlignment="1">
      <alignment horizontal="left" vertical="center" wrapText="1"/>
    </xf>
    <xf numFmtId="164" fontId="11" fillId="0" borderId="0" xfId="73" applyNumberFormat="1" applyFont="1" applyFill="1" applyBorder="1" applyAlignment="1">
      <alignment horizontal="center" vertical="center" wrapText="1"/>
    </xf>
    <xf numFmtId="164" fontId="55" fillId="0" borderId="0" xfId="73" applyNumberFormat="1" applyFont="1" applyFill="1" applyBorder="1" applyAlignment="1">
      <alignment horizontal="center" vertical="center" wrapText="1"/>
    </xf>
    <xf numFmtId="0" fontId="43" fillId="0" borderId="30" xfId="363" applyFont="1" applyFill="1" applyBorder="1" applyAlignment="1">
      <alignment horizontal="center" vertical="center" wrapText="1"/>
    </xf>
    <xf numFmtId="0" fontId="45" fillId="0" borderId="0" xfId="363" applyFont="1" applyFill="1" applyBorder="1"/>
    <xf numFmtId="0" fontId="45" fillId="0" borderId="0" xfId="363" applyNumberFormat="1" applyFont="1" applyFill="1" applyBorder="1"/>
    <xf numFmtId="0" fontId="54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7" xfId="363" applyFont="1" applyFill="1" applyBorder="1" applyAlignment="1">
      <alignment horizontal="center" vertical="center" wrapText="1"/>
    </xf>
    <xf numFmtId="0" fontId="38" fillId="0" borderId="0" xfId="363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0" fontId="41" fillId="0" borderId="0" xfId="73" applyFont="1" applyFill="1" applyBorder="1" applyAlignment="1">
      <alignment horizontal="right" vertical="center" wrapText="1"/>
    </xf>
    <xf numFmtId="164" fontId="46" fillId="0" borderId="0" xfId="363" applyNumberFormat="1" applyFont="1" applyFill="1" applyBorder="1" applyAlignment="1">
      <alignment horizontal="center" vertical="center" wrapText="1"/>
    </xf>
    <xf numFmtId="0" fontId="22" fillId="0" borderId="0" xfId="363" applyFont="1" applyFill="1" applyBorder="1" applyAlignment="1">
      <alignment wrapText="1"/>
    </xf>
    <xf numFmtId="49" fontId="22" fillId="0" borderId="2" xfId="363" applyNumberFormat="1" applyFont="1" applyFill="1" applyBorder="1" applyAlignment="1">
      <alignment horizontal="center" wrapText="1"/>
    </xf>
    <xf numFmtId="164" fontId="22" fillId="0" borderId="2" xfId="363" applyNumberFormat="1" applyFont="1" applyFill="1" applyBorder="1" applyAlignment="1">
      <alignment horizontal="center" vertical="center" wrapText="1"/>
    </xf>
    <xf numFmtId="14" fontId="38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horizontal="center" vertical="center" wrapText="1"/>
    </xf>
    <xf numFmtId="164" fontId="22" fillId="0" borderId="0" xfId="363" applyNumberFormat="1" applyFont="1" applyFill="1" applyBorder="1" applyAlignment="1">
      <alignment horizontal="center" vertical="center" wrapText="1"/>
    </xf>
    <xf numFmtId="0" fontId="18" fillId="0" borderId="0" xfId="363" applyFill="1" applyBorder="1" applyAlignment="1">
      <alignment horizontal="center" vertical="center" wrapText="1"/>
    </xf>
    <xf numFmtId="167" fontId="22" fillId="0" borderId="0" xfId="363" applyNumberFormat="1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167" fontId="22" fillId="0" borderId="2" xfId="363" applyNumberFormat="1" applyFont="1" applyFill="1" applyBorder="1" applyAlignment="1">
      <alignment horizontal="center" vertical="center" wrapText="1"/>
    </xf>
    <xf numFmtId="49" fontId="41" fillId="0" borderId="17" xfId="363" applyNumberFormat="1" applyFont="1" applyFill="1" applyBorder="1" applyAlignment="1">
      <alignment horizontal="center" vertical="center" wrapText="1"/>
    </xf>
    <xf numFmtId="49" fontId="41" fillId="0" borderId="9" xfId="363" applyNumberFormat="1" applyFont="1" applyFill="1" applyBorder="1" applyAlignment="1">
      <alignment horizontal="center" vertical="center" wrapText="1"/>
    </xf>
    <xf numFmtId="0" fontId="43" fillId="0" borderId="6" xfId="363" applyFont="1" applyFill="1" applyBorder="1" applyAlignment="1">
      <alignment horizontal="center" vertical="center" wrapText="1"/>
    </xf>
    <xf numFmtId="0" fontId="41" fillId="0" borderId="26" xfId="363" applyFont="1" applyFill="1" applyBorder="1" applyAlignment="1">
      <alignment horizontal="center" vertical="center" wrapText="1"/>
    </xf>
    <xf numFmtId="0" fontId="22" fillId="0" borderId="21" xfId="363" applyFont="1" applyFill="1" applyBorder="1" applyAlignment="1">
      <alignment horizontal="center" vertical="center" wrapText="1"/>
    </xf>
    <xf numFmtId="20" fontId="22" fillId="2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" xfId="363" applyFont="1" applyFill="1" applyBorder="1" applyAlignment="1">
      <alignment horizontal="center" vertical="center" wrapText="1"/>
    </xf>
    <xf numFmtId="0" fontId="22" fillId="4" borderId="29" xfId="13604" applyFont="1" applyFill="1" applyBorder="1" applyAlignment="1">
      <alignment horizontal="center" vertical="center" wrapText="1"/>
    </xf>
    <xf numFmtId="0" fontId="22" fillId="4" borderId="18" xfId="13604" applyFont="1" applyFill="1" applyBorder="1" applyAlignment="1">
      <alignment horizontal="center" vertical="center" wrapText="1"/>
    </xf>
    <xf numFmtId="0" fontId="22" fillId="4" borderId="19" xfId="13604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38" fillId="0" borderId="22" xfId="363" applyFont="1" applyFill="1" applyBorder="1" applyAlignment="1">
      <alignment wrapText="1"/>
    </xf>
    <xf numFmtId="0" fontId="22" fillId="0" borderId="23" xfId="363" applyFont="1" applyFill="1" applyBorder="1" applyAlignment="1">
      <alignment horizontal="center" vertical="center" wrapText="1"/>
    </xf>
    <xf numFmtId="1" fontId="22" fillId="0" borderId="21" xfId="363" applyNumberFormat="1" applyFont="1" applyFill="1" applyBorder="1" applyAlignment="1">
      <alignment horizontal="center" vertical="center" wrapText="1"/>
    </xf>
    <xf numFmtId="0" fontId="22" fillId="0" borderId="21" xfId="363" applyFont="1" applyFill="1" applyBorder="1" applyAlignment="1">
      <alignment horizontal="center" wrapText="1"/>
    </xf>
    <xf numFmtId="0" fontId="22" fillId="0" borderId="22" xfId="363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7" fontId="22" fillId="0" borderId="21" xfId="363" applyNumberFormat="1" applyFont="1" applyFill="1" applyBorder="1" applyAlignment="1">
      <alignment horizontal="center" vertical="center" wrapText="1"/>
    </xf>
    <xf numFmtId="164" fontId="22" fillId="0" borderId="21" xfId="363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wrapText="1"/>
    </xf>
    <xf numFmtId="0" fontId="38" fillId="0" borderId="22" xfId="0" applyFont="1" applyFill="1" applyBorder="1" applyAlignment="1">
      <alignment wrapText="1"/>
    </xf>
    <xf numFmtId="20" fontId="22" fillId="2" borderId="18" xfId="0" applyNumberFormat="1" applyFont="1" applyFill="1" applyBorder="1" applyAlignment="1">
      <alignment horizontal="center" vertical="center" wrapText="1"/>
    </xf>
    <xf numFmtId="167" fontId="22" fillId="0" borderId="38" xfId="363" applyNumberFormat="1" applyFont="1" applyFill="1" applyBorder="1" applyAlignment="1">
      <alignment horizontal="center" vertical="center" wrapText="1"/>
    </xf>
    <xf numFmtId="164" fontId="22" fillId="0" borderId="38" xfId="363" applyNumberFormat="1" applyFont="1" applyFill="1" applyBorder="1" applyAlignment="1">
      <alignment horizontal="center" vertical="center" wrapText="1"/>
    </xf>
    <xf numFmtId="0" fontId="22" fillId="0" borderId="38" xfId="363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wrapText="1"/>
    </xf>
    <xf numFmtId="0" fontId="38" fillId="0" borderId="39" xfId="0" applyFont="1" applyFill="1" applyBorder="1" applyAlignment="1">
      <alignment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0" fontId="13" fillId="0" borderId="2" xfId="344" applyFont="1" applyFill="1" applyBorder="1" applyAlignment="1">
      <alignment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38" fillId="0" borderId="21" xfId="363" applyFont="1" applyFill="1" applyBorder="1" applyAlignment="1">
      <alignment wrapText="1"/>
    </xf>
    <xf numFmtId="0" fontId="48" fillId="0" borderId="34" xfId="73" applyFont="1" applyFill="1" applyBorder="1" applyAlignment="1">
      <alignment horizontal="center" vertical="center" wrapText="1"/>
    </xf>
    <xf numFmtId="0" fontId="48" fillId="4" borderId="35" xfId="73" applyFont="1" applyFill="1" applyBorder="1" applyAlignment="1">
      <alignment horizontal="center" vertical="center" wrapText="1"/>
    </xf>
    <xf numFmtId="0" fontId="48" fillId="4" borderId="36" xfId="73" applyFont="1" applyFill="1" applyBorder="1" applyAlignment="1">
      <alignment horizontal="center" vertical="center" wrapText="1"/>
    </xf>
    <xf numFmtId="0" fontId="55" fillId="0" borderId="29" xfId="73" applyNumberFormat="1" applyFont="1" applyFill="1" applyBorder="1" applyAlignment="1">
      <alignment horizontal="center" vertical="center" wrapText="1"/>
    </xf>
    <xf numFmtId="0" fontId="55" fillId="0" borderId="18" xfId="73" applyFont="1" applyFill="1" applyBorder="1" applyAlignment="1">
      <alignment vertical="center" wrapText="1"/>
    </xf>
    <xf numFmtId="0" fontId="55" fillId="0" borderId="19" xfId="73" applyFont="1" applyFill="1" applyBorder="1" applyAlignment="1">
      <alignment horizontal="center" vertical="center" wrapText="1"/>
    </xf>
    <xf numFmtId="0" fontId="55" fillId="0" borderId="24" xfId="73" applyNumberFormat="1" applyFont="1" applyFill="1" applyBorder="1" applyAlignment="1">
      <alignment horizontal="center" vertical="center" wrapText="1"/>
    </xf>
    <xf numFmtId="0" fontId="55" fillId="0" borderId="2" xfId="73" applyFont="1" applyFill="1" applyBorder="1" applyAlignment="1">
      <alignment vertical="center" wrapText="1"/>
    </xf>
    <xf numFmtId="0" fontId="55" fillId="0" borderId="20" xfId="73" applyFont="1" applyFill="1" applyBorder="1" applyAlignment="1">
      <alignment horizontal="center" vertical="center" wrapText="1"/>
    </xf>
    <xf numFmtId="2" fontId="55" fillId="0" borderId="24" xfId="73" applyNumberFormat="1" applyFont="1" applyFill="1" applyBorder="1" applyAlignment="1">
      <alignment horizontal="center" vertical="center" wrapText="1"/>
    </xf>
    <xf numFmtId="0" fontId="55" fillId="0" borderId="24" xfId="73" applyFont="1" applyFill="1" applyBorder="1" applyAlignment="1">
      <alignment horizontal="center" vertical="center" wrapText="1"/>
    </xf>
    <xf numFmtId="0" fontId="55" fillId="0" borderId="23" xfId="73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wrapText="1"/>
    </xf>
    <xf numFmtId="0" fontId="55" fillId="0" borderId="0" xfId="73" applyFont="1" applyFill="1" applyBorder="1" applyAlignment="1">
      <alignment horizontal="right" vertical="center" wrapText="1"/>
    </xf>
    <xf numFmtId="0" fontId="55" fillId="0" borderId="17" xfId="73" applyFont="1" applyFill="1" applyBorder="1" applyAlignment="1">
      <alignment horizontal="center" vertical="center" wrapText="1"/>
    </xf>
    <xf numFmtId="1" fontId="41" fillId="0" borderId="6" xfId="363" applyNumberFormat="1" applyFont="1" applyFill="1" applyBorder="1" applyAlignment="1">
      <alignment horizontal="center" vertical="center" wrapText="1"/>
    </xf>
    <xf numFmtId="0" fontId="22" fillId="0" borderId="20" xfId="363" applyFont="1" applyFill="1" applyBorder="1" applyAlignment="1">
      <alignment horizontal="center" vertical="center" wrapText="1"/>
    </xf>
    <xf numFmtId="0" fontId="22" fillId="0" borderId="22" xfId="363" applyFont="1" applyFill="1" applyBorder="1" applyAlignment="1">
      <alignment horizontal="center" vertical="center" wrapText="1"/>
    </xf>
    <xf numFmtId="49" fontId="36" fillId="0" borderId="2" xfId="344" applyNumberFormat="1" applyFont="1" applyFill="1" applyBorder="1" applyAlignment="1">
      <alignment horizontal="center" vertical="center" wrapText="1"/>
    </xf>
    <xf numFmtId="20" fontId="22" fillId="11" borderId="2" xfId="0" applyNumberFormat="1" applyFont="1" applyFill="1" applyBorder="1" applyAlignment="1">
      <alignment horizontal="center" vertical="center" wrapText="1"/>
    </xf>
    <xf numFmtId="20" fontId="22" fillId="2" borderId="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19" xfId="363" applyFont="1" applyFill="1" applyBorder="1" applyAlignment="1">
      <alignment horizontal="center" vertical="center" wrapText="1"/>
    </xf>
    <xf numFmtId="0" fontId="22" fillId="0" borderId="20" xfId="363" applyFont="1" applyFill="1" applyBorder="1" applyAlignment="1">
      <alignment horizontal="center" vertical="center" wrapText="1"/>
    </xf>
    <xf numFmtId="0" fontId="56" fillId="0" borderId="4" xfId="363" applyFont="1" applyFill="1" applyBorder="1" applyAlignment="1">
      <alignment horizontal="center" vertical="center" wrapText="1"/>
    </xf>
    <xf numFmtId="0" fontId="56" fillId="0" borderId="16" xfId="363" applyFont="1" applyFill="1" applyBorder="1" applyAlignment="1">
      <alignment horizontal="center" vertical="center" wrapText="1"/>
    </xf>
    <xf numFmtId="0" fontId="56" fillId="0" borderId="5" xfId="363" applyFont="1" applyFill="1" applyBorder="1" applyAlignment="1">
      <alignment horizontal="center" vertical="center" wrapText="1"/>
    </xf>
    <xf numFmtId="0" fontId="56" fillId="0" borderId="31" xfId="363" applyFont="1" applyFill="1" applyBorder="1" applyAlignment="1">
      <alignment horizontal="center" vertical="center" wrapText="1"/>
    </xf>
    <xf numFmtId="0" fontId="56" fillId="0" borderId="32" xfId="363" applyFont="1" applyFill="1" applyBorder="1" applyAlignment="1">
      <alignment horizontal="center" vertical="center" wrapText="1"/>
    </xf>
    <xf numFmtId="0" fontId="56" fillId="0" borderId="33" xfId="363" applyFont="1" applyFill="1" applyBorder="1" applyAlignment="1">
      <alignment horizontal="center" vertical="center" wrapText="1"/>
    </xf>
    <xf numFmtId="0" fontId="42" fillId="0" borderId="23" xfId="363" applyFont="1" applyFill="1" applyBorder="1" applyAlignment="1">
      <alignment horizontal="right" vertical="center" wrapText="1"/>
    </xf>
    <xf numFmtId="0" fontId="42" fillId="0" borderId="21" xfId="363" applyFont="1" applyFill="1" applyBorder="1" applyAlignment="1">
      <alignment horizontal="right" vertical="center" wrapText="1"/>
    </xf>
    <xf numFmtId="0" fontId="22" fillId="0" borderId="18" xfId="363" applyNumberFormat="1" applyFont="1" applyFill="1" applyBorder="1" applyAlignment="1">
      <alignment horizontal="center" vertical="center" wrapText="1"/>
    </xf>
    <xf numFmtId="0" fontId="22" fillId="0" borderId="2" xfId="363" applyNumberFormat="1" applyFont="1" applyFill="1" applyBorder="1" applyAlignment="1">
      <alignment horizontal="center" vertical="center" wrapText="1"/>
    </xf>
    <xf numFmtId="0" fontId="22" fillId="0" borderId="18" xfId="363" applyFont="1" applyFill="1" applyBorder="1" applyAlignment="1">
      <alignment horizontal="center" vertical="center" wrapText="1"/>
    </xf>
    <xf numFmtId="0" fontId="22" fillId="0" borderId="2" xfId="363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42" fillId="0" borderId="37" xfId="363" applyFont="1" applyFill="1" applyBorder="1" applyAlignment="1">
      <alignment horizontal="right" vertical="center" wrapText="1"/>
    </xf>
    <xf numFmtId="0" fontId="42" fillId="0" borderId="38" xfId="363" applyFont="1" applyFill="1" applyBorder="1" applyAlignment="1">
      <alignment horizontal="right" vertical="center" wrapText="1"/>
    </xf>
    <xf numFmtId="0" fontId="39" fillId="4" borderId="0" xfId="363" applyFont="1" applyFill="1" applyBorder="1" applyAlignment="1">
      <alignment horizontal="right" wrapText="1"/>
    </xf>
    <xf numFmtId="0" fontId="48" fillId="4" borderId="0" xfId="363" applyFont="1" applyFill="1" applyBorder="1" applyAlignment="1">
      <alignment horizontal="center" wrapText="1"/>
    </xf>
    <xf numFmtId="0" fontId="48" fillId="4" borderId="0" xfId="363" applyFont="1" applyFill="1" applyBorder="1" applyAlignment="1">
      <alignment horizontal="center" vertical="top" wrapText="1"/>
    </xf>
    <xf numFmtId="0" fontId="55" fillId="4" borderId="0" xfId="363" applyFont="1" applyFill="1" applyBorder="1" applyAlignment="1">
      <alignment horizontal="center" vertical="center" wrapText="1"/>
    </xf>
    <xf numFmtId="0" fontId="22" fillId="0" borderId="29" xfId="363" applyFont="1" applyFill="1" applyBorder="1" applyAlignment="1">
      <alignment horizontal="center" vertical="center" wrapText="1"/>
    </xf>
    <xf numFmtId="0" fontId="22" fillId="0" borderId="24" xfId="363" applyFont="1" applyFill="1" applyBorder="1" applyAlignment="1">
      <alignment horizontal="center" vertical="center" wrapText="1"/>
    </xf>
    <xf numFmtId="167" fontId="22" fillId="0" borderId="18" xfId="363" applyNumberFormat="1" applyFont="1" applyFill="1" applyBorder="1" applyAlignment="1">
      <alignment horizontal="center" vertical="center" wrapText="1"/>
    </xf>
    <xf numFmtId="167" fontId="22" fillId="0" borderId="2" xfId="363" applyNumberFormat="1" applyFont="1" applyFill="1" applyBorder="1" applyAlignment="1">
      <alignment horizontal="center" vertical="center" wrapText="1"/>
    </xf>
    <xf numFmtId="0" fontId="22" fillId="4" borderId="18" xfId="13604" applyFont="1" applyFill="1" applyBorder="1" applyAlignment="1">
      <alignment horizontal="center" vertical="center" wrapText="1"/>
    </xf>
    <xf numFmtId="49" fontId="36" fillId="0" borderId="2" xfId="344" applyNumberFormat="1" applyFont="1" applyFill="1" applyBorder="1" applyAlignment="1">
      <alignment horizontal="center" vertical="center" wrapText="1"/>
    </xf>
    <xf numFmtId="20" fontId="22" fillId="2" borderId="2" xfId="0" applyNumberFormat="1" applyFont="1" applyFill="1" applyBorder="1" applyAlignment="1">
      <alignment horizontal="center" vertical="center" wrapText="1"/>
    </xf>
    <xf numFmtId="0" fontId="42" fillId="4" borderId="12" xfId="363" applyFont="1" applyFill="1" applyBorder="1" applyAlignment="1">
      <alignment horizontal="left" vertical="center" wrapText="1"/>
    </xf>
    <xf numFmtId="0" fontId="42" fillId="4" borderId="15" xfId="363" applyFont="1" applyFill="1" applyBorder="1" applyAlignment="1">
      <alignment horizontal="left" vertical="center" wrapText="1"/>
    </xf>
    <xf numFmtId="49" fontId="36" fillId="0" borderId="21" xfId="344" applyNumberFormat="1" applyFont="1" applyFill="1" applyBorder="1" applyAlignment="1">
      <alignment horizontal="center" vertical="center" wrapText="1"/>
    </xf>
    <xf numFmtId="0" fontId="13" fillId="0" borderId="27" xfId="363" applyFont="1" applyFill="1" applyBorder="1" applyAlignment="1">
      <alignment horizontal="left" vertical="center" wrapText="1"/>
    </xf>
    <xf numFmtId="0" fontId="13" fillId="0" borderId="25" xfId="363" applyFont="1" applyFill="1" applyBorder="1" applyAlignment="1">
      <alignment horizontal="left" vertical="center" wrapText="1"/>
    </xf>
    <xf numFmtId="0" fontId="13" fillId="0" borderId="28" xfId="363" applyFont="1" applyFill="1" applyBorder="1" applyAlignment="1">
      <alignment horizontal="left" vertical="center" wrapText="1"/>
    </xf>
    <xf numFmtId="0" fontId="20" fillId="0" borderId="4" xfId="363" applyFont="1" applyFill="1" applyBorder="1" applyAlignment="1">
      <alignment horizontal="center" vertical="center" wrapText="1"/>
    </xf>
    <xf numFmtId="0" fontId="20" fillId="0" borderId="5" xfId="363" applyFont="1" applyFill="1" applyBorder="1" applyAlignment="1">
      <alignment horizontal="center" vertical="center" wrapText="1"/>
    </xf>
    <xf numFmtId="0" fontId="40" fillId="2" borderId="10" xfId="363" applyFont="1" applyFill="1" applyBorder="1" applyAlignment="1">
      <alignment horizontal="left" vertical="center" wrapText="1"/>
    </xf>
    <xf numFmtId="0" fontId="40" fillId="2" borderId="13" xfId="363" applyFont="1" applyFill="1" applyBorder="1" applyAlignment="1">
      <alignment horizontal="left" vertical="center" wrapText="1"/>
    </xf>
    <xf numFmtId="0" fontId="12" fillId="0" borderId="11" xfId="363" applyFont="1" applyFill="1" applyBorder="1" applyAlignment="1">
      <alignment horizontal="left" vertical="center" wrapText="1"/>
    </xf>
    <xf numFmtId="0" fontId="12" fillId="0" borderId="14" xfId="363" applyFont="1" applyFill="1" applyBorder="1" applyAlignment="1">
      <alignment horizontal="left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14" fontId="46" fillId="0" borderId="1" xfId="363" applyNumberFormat="1" applyFont="1" applyFill="1" applyBorder="1" applyAlignment="1">
      <alignment horizontal="center" vertical="center" wrapText="1"/>
    </xf>
    <xf numFmtId="0" fontId="40" fillId="7" borderId="4" xfId="363" applyFont="1" applyFill="1" applyBorder="1" applyAlignment="1">
      <alignment horizontal="left" vertical="center" wrapText="1"/>
    </xf>
    <xf numFmtId="0" fontId="40" fillId="7" borderId="5" xfId="363" applyFont="1" applyFill="1" applyBorder="1" applyAlignment="1">
      <alignment horizontal="left" vertical="center" wrapText="1"/>
    </xf>
    <xf numFmtId="0" fontId="40" fillId="9" borderId="4" xfId="363" applyFont="1" applyFill="1" applyBorder="1" applyAlignment="1">
      <alignment horizontal="left" vertical="center" wrapText="1"/>
    </xf>
    <xf numFmtId="0" fontId="40" fillId="9" borderId="5" xfId="363" applyFont="1" applyFill="1" applyBorder="1" applyAlignment="1">
      <alignment horizontal="left" vertical="center" wrapText="1"/>
    </xf>
    <xf numFmtId="0" fontId="40" fillId="3" borderId="4" xfId="363" applyFont="1" applyFill="1" applyBorder="1" applyAlignment="1">
      <alignment horizontal="left" vertical="center" wrapText="1"/>
    </xf>
    <xf numFmtId="0" fontId="40" fillId="3" borderId="5" xfId="363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44" fillId="6" borderId="10" xfId="363" applyFont="1" applyFill="1" applyBorder="1" applyAlignment="1">
      <alignment horizontal="left" vertical="center" wrapText="1"/>
    </xf>
    <xf numFmtId="0" fontId="44" fillId="6" borderId="13" xfId="363" applyFont="1" applyFill="1" applyBorder="1" applyAlignment="1">
      <alignment horizontal="left" vertical="center" wrapText="1"/>
    </xf>
    <xf numFmtId="0" fontId="40" fillId="10" borderId="4" xfId="363" applyFont="1" applyFill="1" applyBorder="1" applyAlignment="1">
      <alignment horizontal="left" vertical="center" wrapText="1"/>
    </xf>
    <xf numFmtId="0" fontId="40" fillId="10" borderId="5" xfId="363" applyFont="1" applyFill="1" applyBorder="1" applyAlignment="1">
      <alignment horizontal="left" vertical="center" wrapText="1"/>
    </xf>
    <xf numFmtId="0" fontId="40" fillId="8" borderId="4" xfId="363" applyFont="1" applyFill="1" applyBorder="1" applyAlignment="1">
      <alignment horizontal="left" vertical="center" wrapText="1"/>
    </xf>
    <xf numFmtId="0" fontId="40" fillId="8" borderId="5" xfId="363" applyFont="1" applyFill="1" applyBorder="1" applyAlignment="1">
      <alignment horizontal="left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46" fillId="0" borderId="1" xfId="363" applyFont="1" applyFill="1" applyBorder="1" applyAlignment="1">
      <alignment horizontal="center" vertical="center" wrapText="1"/>
    </xf>
    <xf numFmtId="0" fontId="42" fillId="4" borderId="11" xfId="363" applyFont="1" applyFill="1" applyBorder="1" applyAlignment="1">
      <alignment horizontal="left" vertical="center" wrapText="1"/>
    </xf>
    <xf numFmtId="0" fontId="42" fillId="4" borderId="14" xfId="363" applyFont="1" applyFill="1" applyBorder="1" applyAlignment="1">
      <alignment horizontal="left" vertical="center" wrapText="1"/>
    </xf>
    <xf numFmtId="0" fontId="40" fillId="5" borderId="10" xfId="363" applyFont="1" applyFill="1" applyBorder="1" applyAlignment="1">
      <alignment horizontal="left" vertical="center" wrapText="1"/>
    </xf>
    <xf numFmtId="0" fontId="40" fillId="5" borderId="13" xfId="363" applyFont="1" applyFill="1" applyBorder="1" applyAlignment="1">
      <alignment horizontal="left" vertical="center" wrapText="1"/>
    </xf>
    <xf numFmtId="20" fontId="22" fillId="13" borderId="2" xfId="0" applyNumberFormat="1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56" fillId="0" borderId="2" xfId="363" applyFont="1" applyFill="1" applyBorder="1" applyAlignment="1">
      <alignment horizontal="center" vertical="center" wrapText="1"/>
    </xf>
    <xf numFmtId="0" fontId="38" fillId="0" borderId="2" xfId="363" applyFont="1" applyFill="1" applyBorder="1" applyAlignment="1">
      <alignment wrapText="1"/>
    </xf>
    <xf numFmtId="0" fontId="38" fillId="0" borderId="20" xfId="363" applyFont="1" applyFill="1" applyBorder="1" applyAlignment="1">
      <alignment wrapText="1"/>
    </xf>
    <xf numFmtId="0" fontId="42" fillId="0" borderId="24" xfId="0" applyFont="1" applyFill="1" applyBorder="1" applyAlignment="1">
      <alignment horizontal="center" vertical="center" wrapText="1"/>
    </xf>
    <xf numFmtId="0" fontId="10" fillId="12" borderId="2" xfId="344" applyFont="1" applyFill="1" applyBorder="1" applyAlignment="1">
      <alignment horizontal="center" vertical="center" wrapText="1"/>
    </xf>
    <xf numFmtId="20" fontId="22" fillId="2" borderId="21" xfId="0" applyNumberFormat="1" applyFont="1" applyFill="1" applyBorder="1" applyAlignment="1">
      <alignment horizontal="center" vertical="center" wrapText="1"/>
    </xf>
  </cellXfs>
  <cellStyles count="13605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604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view="pageBreakPreview" zoomScale="70" zoomScaleNormal="70" zoomScaleSheetLayoutView="70" workbookViewId="0">
      <selection activeCell="D10" sqref="D10"/>
    </sheetView>
  </sheetViews>
  <sheetFormatPr defaultRowHeight="18.75" x14ac:dyDescent="0.3"/>
  <cols>
    <col min="1" max="1" width="9.28515625" style="25" customWidth="1"/>
    <col min="2" max="2" width="32.7109375" style="25" customWidth="1"/>
    <col min="3" max="3" width="27.5703125" style="67" customWidth="1"/>
    <col min="4" max="4" width="36.42578125" style="25" customWidth="1"/>
    <col min="5" max="5" width="26.140625" style="25" customWidth="1"/>
    <col min="6" max="6" width="14" style="25" customWidth="1"/>
    <col min="7" max="7" width="15" style="25" customWidth="1"/>
    <col min="8" max="8" width="11.140625" style="42" customWidth="1"/>
    <col min="9" max="9" width="14" style="47" customWidth="1"/>
    <col min="10" max="10" width="56.85546875" style="25" customWidth="1"/>
    <col min="11" max="11" width="44.28515625" style="25" customWidth="1"/>
    <col min="12" max="12" width="41.28515625" style="25" customWidth="1"/>
    <col min="13" max="13" width="19.7109375" style="25" customWidth="1"/>
    <col min="14" max="14" width="28.42578125" style="25" customWidth="1"/>
    <col min="15" max="15" width="14.28515625" style="25" customWidth="1"/>
    <col min="16" max="16384" width="9.140625" style="25"/>
  </cols>
  <sheetData>
    <row r="1" spans="1:15" x14ac:dyDescent="0.3">
      <c r="B1" s="26"/>
      <c r="C1" s="27"/>
      <c r="D1" s="26"/>
      <c r="E1" s="26"/>
      <c r="F1" s="26"/>
      <c r="G1" s="28"/>
      <c r="H1" s="29"/>
      <c r="I1" s="30"/>
      <c r="J1" s="163"/>
      <c r="K1" s="163"/>
      <c r="L1" s="163"/>
      <c r="M1" s="163"/>
    </row>
    <row r="2" spans="1:15" ht="20.25" x14ac:dyDescent="0.3">
      <c r="A2" s="164" t="s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5" ht="20.25" x14ac:dyDescent="0.2">
      <c r="A3" s="165" t="s">
        <v>60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ht="21" thickBot="1" x14ac:dyDescent="0.25">
      <c r="A4" s="166" t="s">
        <v>61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5" ht="28.5" customHeight="1" x14ac:dyDescent="0.2">
      <c r="A5" s="167" t="s">
        <v>3</v>
      </c>
      <c r="B5" s="157" t="s">
        <v>4</v>
      </c>
      <c r="C5" s="157" t="s">
        <v>5</v>
      </c>
      <c r="D5" s="157" t="s">
        <v>6</v>
      </c>
      <c r="E5" s="157" t="s">
        <v>7</v>
      </c>
      <c r="F5" s="157" t="s">
        <v>8</v>
      </c>
      <c r="G5" s="157"/>
      <c r="H5" s="169" t="s">
        <v>9</v>
      </c>
      <c r="I5" s="155" t="s">
        <v>10</v>
      </c>
      <c r="J5" s="157" t="s">
        <v>129</v>
      </c>
      <c r="K5" s="157" t="s">
        <v>130</v>
      </c>
      <c r="L5" s="159" t="s">
        <v>62</v>
      </c>
      <c r="M5" s="157" t="s">
        <v>63</v>
      </c>
      <c r="N5" s="157" t="s">
        <v>11</v>
      </c>
      <c r="O5" s="145" t="s">
        <v>132</v>
      </c>
    </row>
    <row r="6" spans="1:15" ht="24" customHeight="1" x14ac:dyDescent="0.2">
      <c r="A6" s="168"/>
      <c r="B6" s="158"/>
      <c r="C6" s="158"/>
      <c r="D6" s="158"/>
      <c r="E6" s="158"/>
      <c r="F6" s="86" t="s">
        <v>12</v>
      </c>
      <c r="G6" s="86" t="s">
        <v>13</v>
      </c>
      <c r="H6" s="170"/>
      <c r="I6" s="156"/>
      <c r="J6" s="158"/>
      <c r="K6" s="158"/>
      <c r="L6" s="160"/>
      <c r="M6" s="158"/>
      <c r="N6" s="158"/>
      <c r="O6" s="146"/>
    </row>
    <row r="7" spans="1:15" ht="19.5" thickBot="1" x14ac:dyDescent="0.35">
      <c r="A7" s="95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96">
        <v>9</v>
      </c>
      <c r="J7" s="82">
        <v>10</v>
      </c>
      <c r="K7" s="82">
        <v>11</v>
      </c>
      <c r="L7" s="82">
        <v>13</v>
      </c>
      <c r="M7" s="82">
        <v>14</v>
      </c>
      <c r="N7" s="97">
        <v>15</v>
      </c>
      <c r="O7" s="98">
        <v>16</v>
      </c>
    </row>
    <row r="8" spans="1:15" ht="24" customHeight="1" thickBot="1" x14ac:dyDescent="0.25">
      <c r="A8" s="147" t="s">
        <v>64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 s="15" customFormat="1" ht="168.75" x14ac:dyDescent="0.2">
      <c r="A9" s="99">
        <v>1</v>
      </c>
      <c r="B9" s="100" t="s">
        <v>44</v>
      </c>
      <c r="C9" s="3" t="s">
        <v>35</v>
      </c>
      <c r="D9" s="1" t="s">
        <v>65</v>
      </c>
      <c r="E9" s="31" t="s">
        <v>66</v>
      </c>
      <c r="F9" s="1" t="s">
        <v>67</v>
      </c>
      <c r="G9" s="1" t="s">
        <v>68</v>
      </c>
      <c r="H9" s="32">
        <v>2.0833333333333333E-3</v>
      </c>
      <c r="I9" s="33">
        <v>18</v>
      </c>
      <c r="J9" s="105" t="s">
        <v>162</v>
      </c>
      <c r="K9" s="143" t="s">
        <v>164</v>
      </c>
      <c r="L9" s="143" t="s">
        <v>163</v>
      </c>
      <c r="M9" s="34">
        <v>551</v>
      </c>
      <c r="N9" s="34">
        <v>-17</v>
      </c>
      <c r="O9" s="35" t="s">
        <v>157</v>
      </c>
    </row>
    <row r="10" spans="1:15" s="15" customFormat="1" ht="124.5" customHeight="1" x14ac:dyDescent="0.2">
      <c r="A10" s="90">
        <v>2</v>
      </c>
      <c r="B10" s="91" t="s">
        <v>44</v>
      </c>
      <c r="C10" s="2" t="s">
        <v>69</v>
      </c>
      <c r="D10" s="4" t="s">
        <v>46</v>
      </c>
      <c r="E10" s="16" t="s">
        <v>70</v>
      </c>
      <c r="F10" s="4" t="s">
        <v>71</v>
      </c>
      <c r="G10" s="4" t="s">
        <v>72</v>
      </c>
      <c r="H10" s="22">
        <v>8.3333333333333332E-3</v>
      </c>
      <c r="I10" s="23">
        <v>2.2000000000000002</v>
      </c>
      <c r="J10" s="83" t="s">
        <v>165</v>
      </c>
      <c r="K10" s="144" t="s">
        <v>164</v>
      </c>
      <c r="L10" s="144" t="s">
        <v>166</v>
      </c>
      <c r="M10" s="84">
        <v>219</v>
      </c>
      <c r="N10" s="84">
        <v>-15</v>
      </c>
      <c r="O10" s="85" t="s">
        <v>73</v>
      </c>
    </row>
    <row r="11" spans="1:15" s="15" customFormat="1" ht="69" customHeight="1" x14ac:dyDescent="0.2">
      <c r="A11" s="90">
        <v>3</v>
      </c>
      <c r="B11" s="91" t="s">
        <v>44</v>
      </c>
      <c r="C11" s="2" t="s">
        <v>34</v>
      </c>
      <c r="D11" s="4" t="s">
        <v>51</v>
      </c>
      <c r="E11" s="16" t="s">
        <v>52</v>
      </c>
      <c r="F11" s="4" t="s">
        <v>53</v>
      </c>
      <c r="G11" s="4" t="s">
        <v>54</v>
      </c>
      <c r="H11" s="22">
        <v>4.1666666666666666E-3</v>
      </c>
      <c r="I11" s="23">
        <v>77</v>
      </c>
      <c r="J11" s="140" t="s">
        <v>55</v>
      </c>
      <c r="K11" s="144" t="s">
        <v>164</v>
      </c>
      <c r="L11" s="144" t="s">
        <v>167</v>
      </c>
      <c r="M11" s="84">
        <v>929</v>
      </c>
      <c r="N11" s="84">
        <v>-7</v>
      </c>
      <c r="O11" s="85" t="s">
        <v>158</v>
      </c>
    </row>
    <row r="12" spans="1:15" s="15" customFormat="1" ht="37.5" x14ac:dyDescent="0.2">
      <c r="A12" s="90">
        <v>4</v>
      </c>
      <c r="B12" s="91" t="s">
        <v>44</v>
      </c>
      <c r="C12" s="2" t="s">
        <v>36</v>
      </c>
      <c r="D12" s="4" t="s">
        <v>118</v>
      </c>
      <c r="E12" s="16" t="s">
        <v>119</v>
      </c>
      <c r="F12" s="4" t="s">
        <v>120</v>
      </c>
      <c r="G12" s="4" t="s">
        <v>121</v>
      </c>
      <c r="H12" s="22">
        <v>3.3333333333333333E-2</v>
      </c>
      <c r="I12" s="23">
        <v>19</v>
      </c>
      <c r="J12" s="208" t="s">
        <v>122</v>
      </c>
      <c r="K12" s="209" t="s">
        <v>161</v>
      </c>
      <c r="L12" s="209" t="s">
        <v>160</v>
      </c>
      <c r="M12" s="84">
        <v>30</v>
      </c>
      <c r="N12" s="84">
        <v>-2</v>
      </c>
      <c r="O12" s="85" t="s">
        <v>159</v>
      </c>
    </row>
    <row r="13" spans="1:15" s="15" customFormat="1" ht="37.5" x14ac:dyDescent="0.2">
      <c r="A13" s="90">
        <v>5</v>
      </c>
      <c r="B13" s="91" t="s">
        <v>44</v>
      </c>
      <c r="C13" s="2" t="s">
        <v>36</v>
      </c>
      <c r="D13" s="4" t="s">
        <v>116</v>
      </c>
      <c r="E13" s="16" t="s">
        <v>119</v>
      </c>
      <c r="F13" s="4" t="s">
        <v>123</v>
      </c>
      <c r="G13" s="4" t="s">
        <v>117</v>
      </c>
      <c r="H13" s="22">
        <v>6.5972222222222224E-2</v>
      </c>
      <c r="I13" s="23">
        <v>46</v>
      </c>
      <c r="J13" s="208" t="s">
        <v>122</v>
      </c>
      <c r="K13" s="209" t="s">
        <v>161</v>
      </c>
      <c r="L13" s="209" t="s">
        <v>160</v>
      </c>
      <c r="M13" s="84">
        <v>33</v>
      </c>
      <c r="N13" s="84">
        <v>-2</v>
      </c>
      <c r="O13" s="85" t="s">
        <v>159</v>
      </c>
    </row>
    <row r="14" spans="1:15" s="15" customFormat="1" ht="19.5" thickBot="1" x14ac:dyDescent="0.25">
      <c r="A14" s="153" t="s">
        <v>0</v>
      </c>
      <c r="B14" s="154"/>
      <c r="C14" s="154"/>
      <c r="D14" s="154"/>
      <c r="E14" s="154"/>
      <c r="F14" s="154"/>
      <c r="G14" s="154"/>
      <c r="H14" s="101">
        <f>SUM(H9:H13)</f>
        <v>0.11388888888888889</v>
      </c>
      <c r="I14" s="102">
        <f>SUM(I9:I13)</f>
        <v>162.19999999999999</v>
      </c>
      <c r="J14" s="82"/>
      <c r="K14" s="82"/>
      <c r="L14" s="37"/>
      <c r="M14" s="37"/>
      <c r="N14" s="103"/>
      <c r="O14" s="104"/>
    </row>
    <row r="15" spans="1:15" s="15" customFormat="1" ht="24" customHeight="1" thickBot="1" x14ac:dyDescent="0.25">
      <c r="A15" s="147" t="s">
        <v>74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</row>
    <row r="16" spans="1:15" s="15" customFormat="1" ht="75" x14ac:dyDescent="0.2">
      <c r="A16" s="99">
        <v>6</v>
      </c>
      <c r="B16" s="100" t="s">
        <v>44</v>
      </c>
      <c r="C16" s="3" t="s">
        <v>38</v>
      </c>
      <c r="D16" s="1" t="s">
        <v>50</v>
      </c>
      <c r="E16" s="31" t="s">
        <v>70</v>
      </c>
      <c r="F16" s="1" t="s">
        <v>75</v>
      </c>
      <c r="G16" s="1" t="s">
        <v>76</v>
      </c>
      <c r="H16" s="32">
        <v>3.472222222222222E-3</v>
      </c>
      <c r="I16" s="33">
        <v>1.5</v>
      </c>
      <c r="J16" s="105" t="s">
        <v>168</v>
      </c>
      <c r="K16" s="144" t="s">
        <v>164</v>
      </c>
      <c r="L16" s="143" t="s">
        <v>169</v>
      </c>
      <c r="M16" s="34">
        <v>70</v>
      </c>
      <c r="N16" s="34">
        <v>-20</v>
      </c>
      <c r="O16" s="35" t="s">
        <v>157</v>
      </c>
    </row>
    <row r="17" spans="1:15" s="15" customFormat="1" ht="19.5" thickBot="1" x14ac:dyDescent="0.25">
      <c r="A17" s="153" t="s">
        <v>0</v>
      </c>
      <c r="B17" s="154"/>
      <c r="C17" s="154"/>
      <c r="D17" s="154"/>
      <c r="E17" s="154"/>
      <c r="F17" s="154"/>
      <c r="G17" s="154"/>
      <c r="H17" s="101">
        <f>SUM(H16:H16)</f>
        <v>3.472222222222222E-3</v>
      </c>
      <c r="I17" s="102">
        <f>SUM(I16:I16)</f>
        <v>1.5</v>
      </c>
      <c r="J17" s="82"/>
      <c r="K17" s="82"/>
      <c r="L17" s="37"/>
      <c r="M17" s="37">
        <v>693</v>
      </c>
      <c r="N17" s="37">
        <v>-12</v>
      </c>
      <c r="O17" s="38"/>
    </row>
    <row r="18" spans="1:15" s="15" customFormat="1" ht="25.5" customHeight="1" thickBot="1" x14ac:dyDescent="0.25">
      <c r="A18" s="150" t="s">
        <v>77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</row>
    <row r="19" spans="1:15" s="15" customFormat="1" ht="56.25" x14ac:dyDescent="0.2">
      <c r="A19" s="99">
        <v>7</v>
      </c>
      <c r="B19" s="100" t="s">
        <v>44</v>
      </c>
      <c r="C19" s="3" t="s">
        <v>37</v>
      </c>
      <c r="D19" s="1" t="s">
        <v>78</v>
      </c>
      <c r="E19" s="31" t="s">
        <v>79</v>
      </c>
      <c r="F19" s="1" t="s">
        <v>80</v>
      </c>
      <c r="G19" s="1" t="s">
        <v>81</v>
      </c>
      <c r="H19" s="32">
        <v>2.0833333333333332E-2</v>
      </c>
      <c r="I19" s="33">
        <v>4.2</v>
      </c>
      <c r="J19" s="105" t="s">
        <v>171</v>
      </c>
      <c r="K19" s="143" t="s">
        <v>179</v>
      </c>
      <c r="L19" s="143" t="s">
        <v>170</v>
      </c>
      <c r="M19" s="34">
        <v>34</v>
      </c>
      <c r="N19" s="34">
        <v>-14</v>
      </c>
      <c r="O19" s="35" t="s">
        <v>157</v>
      </c>
    </row>
    <row r="20" spans="1:15" s="15" customFormat="1" ht="19.5" thickBot="1" x14ac:dyDescent="0.25">
      <c r="A20" s="161" t="s">
        <v>0</v>
      </c>
      <c r="B20" s="162"/>
      <c r="C20" s="162"/>
      <c r="D20" s="162"/>
      <c r="E20" s="162"/>
      <c r="F20" s="162"/>
      <c r="G20" s="162"/>
      <c r="H20" s="106">
        <f>SUM(H19:H19)</f>
        <v>2.0833333333333332E-2</v>
      </c>
      <c r="I20" s="107">
        <f>SUM(I19:I19)</f>
        <v>4.2</v>
      </c>
      <c r="J20" s="108"/>
      <c r="K20" s="108"/>
      <c r="L20" s="109"/>
      <c r="M20" s="109"/>
      <c r="N20" s="110"/>
      <c r="O20" s="111"/>
    </row>
    <row r="21" spans="1:15" s="15" customFormat="1" ht="25.5" customHeight="1" thickBot="1" x14ac:dyDescent="0.25">
      <c r="A21" s="147" t="s">
        <v>82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</row>
    <row r="22" spans="1:15" s="15" customFormat="1" ht="56.25" x14ac:dyDescent="0.2">
      <c r="A22" s="99">
        <v>8</v>
      </c>
      <c r="B22" s="100" t="s">
        <v>44</v>
      </c>
      <c r="C22" s="3" t="s">
        <v>83</v>
      </c>
      <c r="D22" s="1" t="s">
        <v>84</v>
      </c>
      <c r="E22" s="31" t="s">
        <v>70</v>
      </c>
      <c r="F22" s="1" t="s">
        <v>85</v>
      </c>
      <c r="G22" s="1" t="s">
        <v>86</v>
      </c>
      <c r="H22" s="32">
        <v>4.8611111111111112E-3</v>
      </c>
      <c r="I22" s="33">
        <v>44.8</v>
      </c>
      <c r="J22" s="105" t="s">
        <v>172</v>
      </c>
      <c r="K22" s="143" t="s">
        <v>164</v>
      </c>
      <c r="L22" s="143" t="s">
        <v>173</v>
      </c>
      <c r="M22" s="141">
        <v>538</v>
      </c>
      <c r="N22" s="141">
        <v>-7</v>
      </c>
      <c r="O22" s="35" t="s">
        <v>157</v>
      </c>
    </row>
    <row r="23" spans="1:15" s="15" customFormat="1" hidden="1" x14ac:dyDescent="0.2">
      <c r="A23" s="90"/>
      <c r="B23" s="91"/>
      <c r="C23" s="24"/>
      <c r="D23" s="138"/>
      <c r="E23" s="16"/>
      <c r="F23" s="138"/>
      <c r="G23" s="138"/>
      <c r="H23" s="19"/>
      <c r="I23" s="20"/>
      <c r="J23" s="19"/>
      <c r="K23" s="142"/>
      <c r="L23" s="39"/>
      <c r="M23" s="39"/>
      <c r="N23" s="39"/>
      <c r="O23" s="40"/>
    </row>
    <row r="24" spans="1:15" s="15" customFormat="1" hidden="1" x14ac:dyDescent="0.2">
      <c r="A24" s="90"/>
      <c r="B24" s="91"/>
      <c r="C24" s="24"/>
      <c r="D24" s="138"/>
      <c r="E24" s="16"/>
      <c r="F24" s="138"/>
      <c r="G24" s="138"/>
      <c r="H24" s="19"/>
      <c r="I24" s="20"/>
      <c r="J24" s="19"/>
      <c r="K24" s="142"/>
      <c r="L24" s="39"/>
      <c r="M24" s="39"/>
      <c r="N24" s="39"/>
      <c r="O24" s="40"/>
    </row>
    <row r="25" spans="1:15" s="15" customFormat="1" hidden="1" x14ac:dyDescent="0.2">
      <c r="A25" s="90"/>
      <c r="B25" s="91"/>
      <c r="C25" s="24"/>
      <c r="D25" s="138"/>
      <c r="E25" s="16"/>
      <c r="F25" s="138"/>
      <c r="G25" s="138"/>
      <c r="H25" s="19"/>
      <c r="I25" s="20"/>
      <c r="J25" s="19"/>
      <c r="K25" s="142"/>
      <c r="L25" s="142"/>
      <c r="M25" s="142"/>
      <c r="N25" s="39"/>
      <c r="O25" s="40"/>
    </row>
    <row r="26" spans="1:15" ht="23.25" hidden="1" x14ac:dyDescent="0.2">
      <c r="A26" s="90"/>
      <c r="B26" s="91"/>
      <c r="C26" s="24"/>
      <c r="D26" s="138"/>
      <c r="E26" s="16"/>
      <c r="F26" s="138"/>
      <c r="G26" s="138"/>
      <c r="H26" s="19"/>
      <c r="I26" s="20"/>
      <c r="J26" s="19"/>
      <c r="K26" s="142"/>
      <c r="L26" s="210"/>
      <c r="M26" s="210"/>
      <c r="N26" s="211"/>
      <c r="O26" s="212"/>
    </row>
    <row r="27" spans="1:15" s="15" customFormat="1" ht="23.25" hidden="1" x14ac:dyDescent="0.2">
      <c r="A27" s="213"/>
      <c r="B27" s="91"/>
      <c r="C27" s="214"/>
      <c r="D27" s="4"/>
      <c r="E27" s="142"/>
      <c r="F27" s="138"/>
      <c r="G27" s="138"/>
      <c r="H27" s="19"/>
      <c r="I27" s="20"/>
      <c r="J27" s="19"/>
      <c r="K27" s="142"/>
      <c r="L27" s="210"/>
      <c r="M27" s="210"/>
      <c r="N27" s="39"/>
      <c r="O27" s="40"/>
    </row>
    <row r="28" spans="1:15" s="15" customFormat="1" ht="19.5" thickBot="1" x14ac:dyDescent="0.25">
      <c r="A28" s="153" t="s">
        <v>0</v>
      </c>
      <c r="B28" s="154"/>
      <c r="C28" s="154"/>
      <c r="D28" s="154"/>
      <c r="E28" s="154"/>
      <c r="F28" s="154"/>
      <c r="G28" s="154"/>
      <c r="H28" s="101">
        <f>SUM(H22:H27)</f>
        <v>4.8611111111111112E-3</v>
      </c>
      <c r="I28" s="102">
        <f>SUM(I22:I27)</f>
        <v>44.8</v>
      </c>
      <c r="J28" s="82"/>
      <c r="K28" s="82"/>
      <c r="L28" s="37"/>
      <c r="M28" s="37"/>
      <c r="N28" s="103"/>
      <c r="O28" s="104"/>
    </row>
    <row r="29" spans="1:15" s="15" customFormat="1" ht="24" customHeight="1" thickBot="1" x14ac:dyDescent="0.25">
      <c r="A29" s="147" t="s">
        <v>87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9"/>
    </row>
    <row r="30" spans="1:15" s="15" customFormat="1" ht="93.75" x14ac:dyDescent="0.2">
      <c r="A30" s="99">
        <v>9</v>
      </c>
      <c r="B30" s="100" t="s">
        <v>44</v>
      </c>
      <c r="C30" s="3" t="s">
        <v>1</v>
      </c>
      <c r="D30" s="1" t="s">
        <v>88</v>
      </c>
      <c r="E30" s="31" t="s">
        <v>89</v>
      </c>
      <c r="F30" s="1" t="s">
        <v>90</v>
      </c>
      <c r="G30" s="1" t="s">
        <v>91</v>
      </c>
      <c r="H30" s="32">
        <v>5.5555555555555558E-3</v>
      </c>
      <c r="I30" s="33">
        <v>43</v>
      </c>
      <c r="J30" s="105" t="s">
        <v>174</v>
      </c>
      <c r="K30" s="143" t="s">
        <v>179</v>
      </c>
      <c r="L30" s="143" t="s">
        <v>175</v>
      </c>
      <c r="M30" s="141">
        <v>320</v>
      </c>
      <c r="N30" s="141">
        <v>-10</v>
      </c>
      <c r="O30" s="35" t="s">
        <v>157</v>
      </c>
    </row>
    <row r="31" spans="1:15" s="15" customFormat="1" hidden="1" x14ac:dyDescent="0.2">
      <c r="A31" s="90"/>
      <c r="B31" s="91"/>
      <c r="C31" s="2"/>
      <c r="D31" s="4"/>
      <c r="E31" s="16"/>
      <c r="F31" s="4"/>
      <c r="G31" s="4"/>
      <c r="H31" s="22"/>
      <c r="I31" s="23"/>
      <c r="J31" s="139"/>
      <c r="K31" s="142"/>
      <c r="L31" s="112"/>
      <c r="M31" s="112"/>
      <c r="N31" s="112"/>
      <c r="O31" s="85"/>
    </row>
    <row r="32" spans="1:15" s="15" customFormat="1" hidden="1" x14ac:dyDescent="0.2">
      <c r="A32" s="90"/>
      <c r="B32" s="91"/>
      <c r="C32" s="2"/>
      <c r="D32" s="4"/>
      <c r="E32" s="16"/>
      <c r="F32" s="4"/>
      <c r="G32" s="4"/>
      <c r="H32" s="19"/>
      <c r="I32" s="20"/>
      <c r="J32" s="19"/>
      <c r="K32" s="142"/>
      <c r="L32" s="112"/>
      <c r="M32" s="112"/>
      <c r="N32" s="112"/>
      <c r="O32" s="85"/>
    </row>
    <row r="33" spans="1:15" s="15" customFormat="1" hidden="1" x14ac:dyDescent="0.2">
      <c r="A33" s="90"/>
      <c r="B33" s="91"/>
      <c r="C33" s="2"/>
      <c r="D33" s="142"/>
      <c r="E33" s="142"/>
      <c r="F33" s="4"/>
      <c r="G33" s="4"/>
      <c r="H33" s="19"/>
      <c r="I33" s="20"/>
      <c r="J33" s="142"/>
      <c r="K33" s="21"/>
      <c r="L33" s="39"/>
      <c r="M33" s="39"/>
      <c r="N33" s="39"/>
      <c r="O33" s="85"/>
    </row>
    <row r="34" spans="1:15" s="15" customFormat="1" hidden="1" x14ac:dyDescent="0.2">
      <c r="A34" s="113"/>
      <c r="B34" s="114"/>
      <c r="C34" s="115"/>
      <c r="D34" s="4"/>
      <c r="E34" s="116"/>
      <c r="F34" s="4"/>
      <c r="G34" s="4"/>
      <c r="H34" s="22"/>
      <c r="I34" s="23"/>
      <c r="J34" s="22"/>
      <c r="K34" s="112"/>
      <c r="L34" s="39"/>
      <c r="M34" s="39"/>
      <c r="N34" s="39"/>
      <c r="O34" s="85"/>
    </row>
    <row r="35" spans="1:15" s="15" customFormat="1" ht="75" x14ac:dyDescent="0.2">
      <c r="A35" s="90">
        <v>10</v>
      </c>
      <c r="B35" s="91" t="s">
        <v>44</v>
      </c>
      <c r="C35" s="2" t="s">
        <v>92</v>
      </c>
      <c r="D35" s="4" t="s">
        <v>93</v>
      </c>
      <c r="E35" s="16" t="s">
        <v>94</v>
      </c>
      <c r="F35" s="4" t="s">
        <v>95</v>
      </c>
      <c r="G35" s="4" t="s">
        <v>96</v>
      </c>
      <c r="H35" s="22">
        <v>6.9444444444444441E-3</v>
      </c>
      <c r="I35" s="23">
        <v>83</v>
      </c>
      <c r="J35" s="140" t="s">
        <v>174</v>
      </c>
      <c r="K35" s="144" t="s">
        <v>179</v>
      </c>
      <c r="L35" s="144" t="s">
        <v>176</v>
      </c>
      <c r="M35" s="142">
        <v>892</v>
      </c>
      <c r="N35" s="142">
        <v>-10</v>
      </c>
      <c r="O35" s="85" t="s">
        <v>157</v>
      </c>
    </row>
    <row r="36" spans="1:15" s="15" customFormat="1" ht="75" x14ac:dyDescent="0.2">
      <c r="A36" s="90">
        <v>11</v>
      </c>
      <c r="B36" s="91" t="s">
        <v>44</v>
      </c>
      <c r="C36" s="2" t="s">
        <v>45</v>
      </c>
      <c r="D36" s="4" t="s">
        <v>49</v>
      </c>
      <c r="E36" s="16" t="s">
        <v>97</v>
      </c>
      <c r="F36" s="4" t="s">
        <v>39</v>
      </c>
      <c r="G36" s="4" t="s">
        <v>98</v>
      </c>
      <c r="H36" s="22">
        <v>3.472222222222222E-3</v>
      </c>
      <c r="I36" s="23">
        <v>26.7</v>
      </c>
      <c r="J36" s="140" t="s">
        <v>177</v>
      </c>
      <c r="K36" s="144" t="s">
        <v>164</v>
      </c>
      <c r="L36" s="144" t="s">
        <v>178</v>
      </c>
      <c r="M36" s="142">
        <v>320</v>
      </c>
      <c r="N36" s="142">
        <v>-5</v>
      </c>
      <c r="O36" s="85" t="s">
        <v>157</v>
      </c>
    </row>
    <row r="37" spans="1:15" s="15" customFormat="1" ht="75" x14ac:dyDescent="0.2">
      <c r="A37" s="90">
        <v>12</v>
      </c>
      <c r="B37" s="91" t="s">
        <v>44</v>
      </c>
      <c r="C37" s="2" t="s">
        <v>45</v>
      </c>
      <c r="D37" s="4" t="s">
        <v>46</v>
      </c>
      <c r="E37" s="16" t="s">
        <v>47</v>
      </c>
      <c r="F37" s="4" t="s">
        <v>43</v>
      </c>
      <c r="G37" s="4" t="s">
        <v>48</v>
      </c>
      <c r="H37" s="22">
        <v>1.0416666666666666E-2</v>
      </c>
      <c r="I37" s="23">
        <v>73</v>
      </c>
      <c r="J37" s="140" t="s">
        <v>177</v>
      </c>
      <c r="K37" s="144" t="s">
        <v>164</v>
      </c>
      <c r="L37" s="144" t="s">
        <v>178</v>
      </c>
      <c r="M37" s="142">
        <v>312</v>
      </c>
      <c r="N37" s="142">
        <v>-5</v>
      </c>
      <c r="O37" s="85" t="s">
        <v>157</v>
      </c>
    </row>
    <row r="38" spans="1:15" ht="19.5" thickBot="1" x14ac:dyDescent="0.25">
      <c r="A38" s="153" t="s">
        <v>0</v>
      </c>
      <c r="B38" s="154"/>
      <c r="C38" s="154"/>
      <c r="D38" s="154"/>
      <c r="E38" s="154"/>
      <c r="F38" s="154"/>
      <c r="G38" s="154"/>
      <c r="H38" s="41">
        <f>SUM(H30:H37)</f>
        <v>2.6388888888888885E-2</v>
      </c>
      <c r="I38" s="102">
        <f>SUM(I30:I37)</f>
        <v>225.7</v>
      </c>
      <c r="J38" s="82"/>
      <c r="K38" s="82"/>
      <c r="L38" s="117"/>
      <c r="M38" s="117"/>
      <c r="N38" s="117"/>
      <c r="O38" s="94"/>
    </row>
    <row r="39" spans="1:15" ht="21" customHeight="1" thickBot="1" x14ac:dyDescent="0.25">
      <c r="A39" s="194" t="s">
        <v>14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5" ht="60" customHeight="1" x14ac:dyDescent="0.2">
      <c r="A40" s="87" t="s">
        <v>3</v>
      </c>
      <c r="B40" s="88" t="s">
        <v>4</v>
      </c>
      <c r="C40" s="88" t="s">
        <v>5</v>
      </c>
      <c r="D40" s="88" t="s">
        <v>6</v>
      </c>
      <c r="E40" s="88" t="s">
        <v>15</v>
      </c>
      <c r="F40" s="171" t="s">
        <v>16</v>
      </c>
      <c r="G40" s="171"/>
      <c r="H40" s="171" t="s">
        <v>17</v>
      </c>
      <c r="I40" s="171"/>
      <c r="J40" s="171"/>
      <c r="K40" s="88" t="s">
        <v>131</v>
      </c>
      <c r="L40" s="88" t="s">
        <v>11</v>
      </c>
      <c r="M40" s="89" t="s">
        <v>132</v>
      </c>
    </row>
    <row r="41" spans="1:15" ht="76.5" customHeight="1" x14ac:dyDescent="0.2">
      <c r="A41" s="90">
        <v>1</v>
      </c>
      <c r="B41" s="91" t="s">
        <v>44</v>
      </c>
      <c r="C41" s="2" t="s">
        <v>35</v>
      </c>
      <c r="D41" s="4" t="s">
        <v>99</v>
      </c>
      <c r="E41" s="16" t="s">
        <v>66</v>
      </c>
      <c r="F41" s="172" t="s">
        <v>100</v>
      </c>
      <c r="G41" s="172"/>
      <c r="H41" s="173" t="s">
        <v>180</v>
      </c>
      <c r="I41" s="173"/>
      <c r="J41" s="173"/>
      <c r="K41" s="144" t="s">
        <v>185</v>
      </c>
      <c r="L41" s="84">
        <v>-17</v>
      </c>
      <c r="M41" s="136" t="s">
        <v>157</v>
      </c>
    </row>
    <row r="42" spans="1:15" ht="75" x14ac:dyDescent="0.2">
      <c r="A42" s="90">
        <v>2</v>
      </c>
      <c r="B42" s="91" t="s">
        <v>44</v>
      </c>
      <c r="C42" s="2" t="s">
        <v>35</v>
      </c>
      <c r="D42" s="4" t="s">
        <v>101</v>
      </c>
      <c r="E42" s="16" t="s">
        <v>102</v>
      </c>
      <c r="F42" s="172" t="s">
        <v>103</v>
      </c>
      <c r="G42" s="172"/>
      <c r="H42" s="173" t="s">
        <v>181</v>
      </c>
      <c r="I42" s="173"/>
      <c r="J42" s="173"/>
      <c r="K42" s="144" t="s">
        <v>182</v>
      </c>
      <c r="L42" s="84">
        <v>-19</v>
      </c>
      <c r="M42" s="136" t="s">
        <v>157</v>
      </c>
    </row>
    <row r="43" spans="1:15" ht="37.5" customHeight="1" x14ac:dyDescent="0.2">
      <c r="A43" s="90">
        <v>3</v>
      </c>
      <c r="B43" s="91" t="s">
        <v>44</v>
      </c>
      <c r="C43" s="2" t="s">
        <v>41</v>
      </c>
      <c r="D43" s="4" t="s">
        <v>42</v>
      </c>
      <c r="E43" s="16" t="s">
        <v>104</v>
      </c>
      <c r="F43" s="172" t="s">
        <v>105</v>
      </c>
      <c r="G43" s="172"/>
      <c r="H43" s="173" t="s">
        <v>106</v>
      </c>
      <c r="I43" s="173"/>
      <c r="J43" s="173"/>
      <c r="K43" s="144" t="s">
        <v>183</v>
      </c>
      <c r="L43" s="84">
        <v>-19</v>
      </c>
      <c r="M43" s="136" t="s">
        <v>158</v>
      </c>
    </row>
    <row r="44" spans="1:15" ht="37.5" customHeight="1" x14ac:dyDescent="0.2">
      <c r="A44" s="90">
        <v>4</v>
      </c>
      <c r="B44" s="91" t="s">
        <v>44</v>
      </c>
      <c r="C44" s="2" t="s">
        <v>107</v>
      </c>
      <c r="D44" s="4" t="s">
        <v>40</v>
      </c>
      <c r="E44" s="16" t="s">
        <v>104</v>
      </c>
      <c r="F44" s="172" t="s">
        <v>108</v>
      </c>
      <c r="G44" s="172"/>
      <c r="H44" s="173" t="s">
        <v>174</v>
      </c>
      <c r="I44" s="173"/>
      <c r="J44" s="173"/>
      <c r="K44" s="144" t="s">
        <v>186</v>
      </c>
      <c r="L44" s="84">
        <v>-14</v>
      </c>
      <c r="M44" s="136" t="s">
        <v>157</v>
      </c>
    </row>
    <row r="45" spans="1:15" ht="37.5" customHeight="1" x14ac:dyDescent="0.2">
      <c r="A45" s="90">
        <v>5</v>
      </c>
      <c r="B45" s="91" t="s">
        <v>44</v>
      </c>
      <c r="C45" s="2" t="s">
        <v>109</v>
      </c>
      <c r="D45" s="4" t="s">
        <v>110</v>
      </c>
      <c r="E45" s="84" t="s">
        <v>111</v>
      </c>
      <c r="F45" s="172" t="s">
        <v>112</v>
      </c>
      <c r="G45" s="172"/>
      <c r="H45" s="173" t="s">
        <v>113</v>
      </c>
      <c r="I45" s="173"/>
      <c r="J45" s="173"/>
      <c r="K45" s="144" t="s">
        <v>184</v>
      </c>
      <c r="L45" s="84">
        <v>-30</v>
      </c>
      <c r="M45" s="136" t="s">
        <v>158</v>
      </c>
    </row>
    <row r="46" spans="1:15" ht="57" customHeight="1" thickBot="1" x14ac:dyDescent="0.25">
      <c r="A46" s="92">
        <v>6</v>
      </c>
      <c r="B46" s="93" t="s">
        <v>44</v>
      </c>
      <c r="C46" s="18" t="s">
        <v>56</v>
      </c>
      <c r="D46" s="17" t="s">
        <v>57</v>
      </c>
      <c r="E46" s="36" t="s">
        <v>58</v>
      </c>
      <c r="F46" s="176" t="s">
        <v>59</v>
      </c>
      <c r="G46" s="176"/>
      <c r="H46" s="215" t="s">
        <v>174</v>
      </c>
      <c r="I46" s="215"/>
      <c r="J46" s="215"/>
      <c r="K46" s="144" t="s">
        <v>186</v>
      </c>
      <c r="L46" s="37">
        <v>-12</v>
      </c>
      <c r="M46" s="137" t="s">
        <v>157</v>
      </c>
    </row>
    <row r="47" spans="1:15" ht="17.25" thickBot="1" x14ac:dyDescent="0.3">
      <c r="B47" s="177" t="s">
        <v>124</v>
      </c>
      <c r="C47" s="178"/>
      <c r="D47" s="179"/>
      <c r="E47" s="44"/>
      <c r="F47" s="45"/>
      <c r="G47" s="46"/>
      <c r="H47" s="46"/>
    </row>
    <row r="48" spans="1:15" ht="19.5" thickBot="1" x14ac:dyDescent="0.3">
      <c r="B48" s="48"/>
      <c r="C48" s="49"/>
      <c r="D48" s="50"/>
      <c r="E48" s="44"/>
      <c r="F48" s="45"/>
      <c r="G48" s="46"/>
      <c r="H48" s="46"/>
    </row>
    <row r="49" spans="1:12" ht="33.75" thickBot="1" x14ac:dyDescent="0.25">
      <c r="A49" s="180" t="s">
        <v>18</v>
      </c>
      <c r="B49" s="181"/>
      <c r="C49" s="51" t="s">
        <v>125</v>
      </c>
      <c r="D49" s="51" t="s">
        <v>126</v>
      </c>
      <c r="E49" s="51" t="s">
        <v>127</v>
      </c>
      <c r="F49" s="52"/>
      <c r="G49" s="52"/>
      <c r="H49" s="53"/>
      <c r="J49" s="118" t="s">
        <v>133</v>
      </c>
      <c r="K49" s="119" t="s">
        <v>134</v>
      </c>
      <c r="L49" s="120" t="s">
        <v>135</v>
      </c>
    </row>
    <row r="50" spans="1:12" ht="40.5" x14ac:dyDescent="0.2">
      <c r="A50" s="182" t="s">
        <v>19</v>
      </c>
      <c r="B50" s="183"/>
      <c r="C50" s="5">
        <v>10</v>
      </c>
      <c r="D50" s="5">
        <v>3</v>
      </c>
      <c r="E50" s="5">
        <v>4</v>
      </c>
      <c r="F50" s="52"/>
      <c r="G50" s="52"/>
      <c r="H50" s="54"/>
      <c r="I50" s="55"/>
      <c r="J50" s="121">
        <v>1</v>
      </c>
      <c r="K50" s="122" t="s">
        <v>136</v>
      </c>
      <c r="L50" s="123"/>
    </row>
    <row r="51" spans="1:12" ht="20.25" x14ac:dyDescent="0.2">
      <c r="A51" s="184" t="s">
        <v>20</v>
      </c>
      <c r="B51" s="185"/>
      <c r="C51" s="6">
        <v>1</v>
      </c>
      <c r="D51" s="6">
        <v>2</v>
      </c>
      <c r="E51" s="6">
        <v>2</v>
      </c>
      <c r="F51" s="52"/>
      <c r="G51" s="52"/>
      <c r="H51" s="54"/>
      <c r="I51" s="56"/>
      <c r="J51" s="124">
        <v>2</v>
      </c>
      <c r="K51" s="125" t="s">
        <v>137</v>
      </c>
      <c r="L51" s="126"/>
    </row>
    <row r="52" spans="1:12" ht="40.5" x14ac:dyDescent="0.2">
      <c r="A52" s="184" t="s">
        <v>21</v>
      </c>
      <c r="B52" s="185"/>
      <c r="C52" s="6"/>
      <c r="D52" s="6"/>
      <c r="E52" s="6">
        <v>1</v>
      </c>
      <c r="F52" s="52"/>
      <c r="G52" s="52"/>
      <c r="H52" s="54"/>
      <c r="I52" s="56"/>
      <c r="J52" s="127" t="s">
        <v>138</v>
      </c>
      <c r="K52" s="125" t="s">
        <v>139</v>
      </c>
      <c r="L52" s="126"/>
    </row>
    <row r="53" spans="1:12" ht="40.5" x14ac:dyDescent="0.2">
      <c r="A53" s="204" t="s">
        <v>22</v>
      </c>
      <c r="B53" s="205"/>
      <c r="C53" s="6">
        <v>8</v>
      </c>
      <c r="D53" s="6">
        <v>4</v>
      </c>
      <c r="E53" s="6">
        <v>1</v>
      </c>
      <c r="F53" s="52"/>
      <c r="G53" s="52"/>
      <c r="H53" s="54"/>
      <c r="I53" s="56"/>
      <c r="J53" s="127" t="s">
        <v>140</v>
      </c>
      <c r="K53" s="125" t="s">
        <v>141</v>
      </c>
      <c r="L53" s="126"/>
    </row>
    <row r="54" spans="1:12" ht="42.75" customHeight="1" thickBot="1" x14ac:dyDescent="0.25">
      <c r="A54" s="174" t="s">
        <v>23</v>
      </c>
      <c r="B54" s="175"/>
      <c r="C54" s="6">
        <v>1</v>
      </c>
      <c r="D54" s="6"/>
      <c r="E54" s="6"/>
      <c r="F54" s="52"/>
      <c r="G54" s="52"/>
      <c r="H54" s="53"/>
      <c r="I54" s="56"/>
      <c r="J54" s="127" t="s">
        <v>142</v>
      </c>
      <c r="K54" s="125" t="s">
        <v>143</v>
      </c>
      <c r="L54" s="126"/>
    </row>
    <row r="55" spans="1:12" ht="40.5" x14ac:dyDescent="0.2">
      <c r="A55" s="206" t="s">
        <v>24</v>
      </c>
      <c r="B55" s="207"/>
      <c r="C55" s="7"/>
      <c r="D55" s="7"/>
      <c r="E55" s="7"/>
      <c r="F55" s="52"/>
      <c r="G55" s="52"/>
      <c r="H55" s="54"/>
      <c r="I55" s="56"/>
      <c r="J55" s="127" t="s">
        <v>144</v>
      </c>
      <c r="K55" s="125" t="s">
        <v>145</v>
      </c>
      <c r="L55" s="126"/>
    </row>
    <row r="56" spans="1:12" ht="40.5" x14ac:dyDescent="0.2">
      <c r="A56" s="184" t="s">
        <v>25</v>
      </c>
      <c r="B56" s="185"/>
      <c r="C56" s="6">
        <v>2</v>
      </c>
      <c r="D56" s="6"/>
      <c r="E56" s="6"/>
      <c r="F56" s="52"/>
      <c r="G56" s="52"/>
      <c r="H56" s="54"/>
      <c r="I56" s="56"/>
      <c r="J56" s="124">
        <v>3</v>
      </c>
      <c r="K56" s="125" t="s">
        <v>146</v>
      </c>
      <c r="L56" s="126"/>
    </row>
    <row r="57" spans="1:12" ht="60.75" x14ac:dyDescent="0.2">
      <c r="A57" s="184" t="s">
        <v>26</v>
      </c>
      <c r="B57" s="185"/>
      <c r="C57" s="6"/>
      <c r="D57" s="6"/>
      <c r="E57" s="6"/>
      <c r="F57" s="52"/>
      <c r="G57" s="52"/>
      <c r="H57" s="54"/>
      <c r="I57" s="56"/>
      <c r="J57" s="128">
        <v>4</v>
      </c>
      <c r="K57" s="125" t="s">
        <v>147</v>
      </c>
      <c r="L57" s="126"/>
    </row>
    <row r="58" spans="1:12" ht="33.75" customHeight="1" thickBot="1" x14ac:dyDescent="0.25">
      <c r="A58" s="174" t="s">
        <v>27</v>
      </c>
      <c r="B58" s="175"/>
      <c r="C58" s="8"/>
      <c r="D58" s="57"/>
      <c r="E58" s="57"/>
      <c r="F58" s="45"/>
      <c r="G58" s="45"/>
      <c r="H58" s="54"/>
      <c r="I58" s="56"/>
      <c r="J58" s="128">
        <v>5</v>
      </c>
      <c r="K58" s="125" t="s">
        <v>148</v>
      </c>
      <c r="L58" s="126">
        <v>2</v>
      </c>
    </row>
    <row r="59" spans="1:12" ht="60.75" x14ac:dyDescent="0.25">
      <c r="A59" s="196" t="s">
        <v>28</v>
      </c>
      <c r="B59" s="197"/>
      <c r="C59" s="5"/>
      <c r="D59" s="5"/>
      <c r="E59" s="5"/>
      <c r="F59" s="58"/>
      <c r="G59" s="58"/>
      <c r="H59" s="59"/>
      <c r="I59" s="56"/>
      <c r="J59" s="128">
        <v>6</v>
      </c>
      <c r="K59" s="125" t="s">
        <v>149</v>
      </c>
      <c r="L59" s="126"/>
    </row>
    <row r="60" spans="1:12" ht="41.25" thickBot="1" x14ac:dyDescent="0.25">
      <c r="A60" s="174" t="s">
        <v>27</v>
      </c>
      <c r="B60" s="175"/>
      <c r="C60" s="9"/>
      <c r="D60" s="9"/>
      <c r="E60" s="9"/>
      <c r="F60" s="45"/>
      <c r="G60" s="46"/>
      <c r="H60" s="46"/>
      <c r="I60" s="56"/>
      <c r="J60" s="128">
        <v>7</v>
      </c>
      <c r="K60" s="125" t="s">
        <v>150</v>
      </c>
      <c r="L60" s="126"/>
    </row>
    <row r="61" spans="1:12" ht="21" thickBot="1" x14ac:dyDescent="0.25">
      <c r="A61" s="188" t="s">
        <v>114</v>
      </c>
      <c r="B61" s="189"/>
      <c r="C61" s="9"/>
      <c r="D61" s="9"/>
      <c r="E61" s="9"/>
      <c r="F61" s="45"/>
      <c r="G61" s="46"/>
      <c r="H61" s="46"/>
      <c r="I61" s="56"/>
      <c r="J61" s="128">
        <v>8</v>
      </c>
      <c r="K61" s="125" t="s">
        <v>151</v>
      </c>
      <c r="L61" s="126">
        <v>7</v>
      </c>
    </row>
    <row r="62" spans="1:12" ht="41.25" thickBot="1" x14ac:dyDescent="0.25">
      <c r="A62" s="190" t="s">
        <v>29</v>
      </c>
      <c r="B62" s="191"/>
      <c r="C62" s="12"/>
      <c r="D62" s="12"/>
      <c r="E62" s="12"/>
      <c r="F62" s="45"/>
      <c r="G62" s="46"/>
      <c r="H62" s="46"/>
      <c r="I62" s="56"/>
      <c r="J62" s="129">
        <v>9</v>
      </c>
      <c r="K62" s="130" t="s">
        <v>152</v>
      </c>
      <c r="L62" s="131">
        <v>3</v>
      </c>
    </row>
    <row r="63" spans="1:12" ht="36" customHeight="1" thickBot="1" x14ac:dyDescent="0.35">
      <c r="A63" s="192" t="s">
        <v>30</v>
      </c>
      <c r="B63" s="193"/>
      <c r="C63" s="78"/>
      <c r="D63" s="79"/>
      <c r="E63" s="79" t="s">
        <v>156</v>
      </c>
      <c r="F63" s="45"/>
      <c r="G63" s="46"/>
      <c r="H63" s="46"/>
      <c r="I63" s="56"/>
      <c r="J63" s="132"/>
      <c r="K63" s="133" t="s">
        <v>0</v>
      </c>
      <c r="L63" s="134">
        <f>SUM(L50:L62)</f>
        <v>12</v>
      </c>
    </row>
    <row r="64" spans="1:12" ht="21" thickBot="1" x14ac:dyDescent="0.25">
      <c r="A64" s="198" t="s">
        <v>31</v>
      </c>
      <c r="B64" s="199"/>
      <c r="C64" s="13"/>
      <c r="D64" s="13"/>
      <c r="E64" s="80">
        <v>1</v>
      </c>
      <c r="F64" s="45"/>
      <c r="G64" s="46"/>
      <c r="H64" s="46"/>
      <c r="I64" s="56"/>
      <c r="J64" s="60"/>
      <c r="K64" s="61"/>
    </row>
    <row r="65" spans="1:11" ht="17.25" thickBot="1" x14ac:dyDescent="0.25">
      <c r="A65" s="200" t="s">
        <v>32</v>
      </c>
      <c r="B65" s="201"/>
      <c r="C65" s="81"/>
      <c r="D65" s="62"/>
      <c r="E65" s="135"/>
      <c r="H65" s="63"/>
      <c r="I65" s="64"/>
      <c r="J65" s="65"/>
      <c r="K65" s="43"/>
    </row>
    <row r="66" spans="1:11" ht="17.25" thickBot="1" x14ac:dyDescent="0.25">
      <c r="A66" s="10"/>
      <c r="B66" s="11" t="s">
        <v>0</v>
      </c>
      <c r="C66" s="14">
        <v>12</v>
      </c>
      <c r="D66" s="62">
        <v>6</v>
      </c>
      <c r="E66" s="135">
        <f>E50+E55+E59+E61+E62+E63+E64+E65</f>
        <v>6</v>
      </c>
      <c r="H66" s="63"/>
      <c r="I66" s="66"/>
    </row>
    <row r="67" spans="1:11" x14ac:dyDescent="0.3">
      <c r="I67" s="66"/>
    </row>
    <row r="68" spans="1:11" ht="37.5" x14ac:dyDescent="0.3">
      <c r="B68" s="202" t="s">
        <v>33</v>
      </c>
      <c r="C68" s="203"/>
      <c r="D68" s="68" t="s">
        <v>128</v>
      </c>
      <c r="E68" s="68" t="s">
        <v>153</v>
      </c>
      <c r="F68" s="76"/>
      <c r="G68" s="76"/>
      <c r="H68" s="76"/>
    </row>
    <row r="69" spans="1:11" x14ac:dyDescent="0.2">
      <c r="B69" s="202"/>
      <c r="C69" s="203"/>
      <c r="D69" s="69">
        <f>I14+I17+I20+I28+I38</f>
        <v>438.4</v>
      </c>
      <c r="E69" s="69">
        <v>1307.3</v>
      </c>
      <c r="G69" s="70"/>
      <c r="H69" s="70"/>
    </row>
    <row r="70" spans="1:11" x14ac:dyDescent="0.2">
      <c r="B70" s="71"/>
      <c r="C70" s="72"/>
      <c r="D70" s="73"/>
      <c r="E70" s="73"/>
      <c r="G70" s="70"/>
      <c r="H70" s="70"/>
      <c r="J70" s="74"/>
      <c r="K70" s="75"/>
    </row>
    <row r="71" spans="1:11" x14ac:dyDescent="0.3">
      <c r="B71" s="186" t="s">
        <v>115</v>
      </c>
      <c r="C71" s="187"/>
      <c r="D71" s="68" t="s">
        <v>154</v>
      </c>
      <c r="E71" s="68" t="s">
        <v>155</v>
      </c>
      <c r="G71" s="70"/>
      <c r="H71" s="70"/>
      <c r="J71" s="74"/>
      <c r="K71" s="75"/>
    </row>
    <row r="72" spans="1:11" x14ac:dyDescent="0.2">
      <c r="B72" s="186"/>
      <c r="C72" s="187"/>
      <c r="D72" s="77">
        <f>H14+H17+H20+H38+H28</f>
        <v>0.16944444444444445</v>
      </c>
      <c r="E72" s="77">
        <v>0.10555555555555556</v>
      </c>
      <c r="G72" s="70"/>
      <c r="H72" s="70"/>
      <c r="J72" s="74"/>
      <c r="K72" s="75"/>
    </row>
    <row r="77" spans="1:11" x14ac:dyDescent="0.3">
      <c r="H77" s="25"/>
    </row>
    <row r="78" spans="1:11" x14ac:dyDescent="0.3">
      <c r="H78" s="25"/>
    </row>
  </sheetData>
  <mergeCells count="63">
    <mergeCell ref="B71:C72"/>
    <mergeCell ref="A61:B61"/>
    <mergeCell ref="A62:B62"/>
    <mergeCell ref="A63:B63"/>
    <mergeCell ref="A39:M39"/>
    <mergeCell ref="A59:B59"/>
    <mergeCell ref="A60:B60"/>
    <mergeCell ref="A64:B64"/>
    <mergeCell ref="A65:B65"/>
    <mergeCell ref="B68:C69"/>
    <mergeCell ref="A53:B53"/>
    <mergeCell ref="A55:B55"/>
    <mergeCell ref="A56:B56"/>
    <mergeCell ref="A57:B57"/>
    <mergeCell ref="A58:B58"/>
    <mergeCell ref="F42:G42"/>
    <mergeCell ref="H42:J42"/>
    <mergeCell ref="F43:G43"/>
    <mergeCell ref="H43:J43"/>
    <mergeCell ref="A54:B54"/>
    <mergeCell ref="F44:G44"/>
    <mergeCell ref="H44:J44"/>
    <mergeCell ref="F45:G45"/>
    <mergeCell ref="H45:J45"/>
    <mergeCell ref="F46:G46"/>
    <mergeCell ref="H46:J46"/>
    <mergeCell ref="B47:D47"/>
    <mergeCell ref="A49:B49"/>
    <mergeCell ref="A50:B50"/>
    <mergeCell ref="A51:B51"/>
    <mergeCell ref="A52:B52"/>
    <mergeCell ref="F40:G40"/>
    <mergeCell ref="H40:J40"/>
    <mergeCell ref="A29:O29"/>
    <mergeCell ref="F41:G41"/>
    <mergeCell ref="H41:J41"/>
    <mergeCell ref="A20:G20"/>
    <mergeCell ref="A28:G28"/>
    <mergeCell ref="A21:O21"/>
    <mergeCell ref="A38:G38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M5:M6"/>
    <mergeCell ref="H5:H6"/>
    <mergeCell ref="O5:O6"/>
    <mergeCell ref="A8:O8"/>
    <mergeCell ref="A15:O15"/>
    <mergeCell ref="A18:O18"/>
    <mergeCell ref="A14:G14"/>
    <mergeCell ref="A17:G17"/>
    <mergeCell ref="I5:I6"/>
    <mergeCell ref="J5:J6"/>
    <mergeCell ref="K5:K6"/>
    <mergeCell ref="L5:L6"/>
    <mergeCell ref="N5:N6"/>
  </mergeCells>
  <pageMargins left="0" right="0" top="0" bottom="0" header="0" footer="0"/>
  <pageSetup paperSize="9" scale="37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февраль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2022-03-10T08:26:58Z</cp:lastPrinted>
  <dcterms:created xsi:type="dcterms:W3CDTF">2018-03-27T02:17:58Z</dcterms:created>
  <dcterms:modified xsi:type="dcterms:W3CDTF">2022-03-10T08:45:08Z</dcterms:modified>
</cp:coreProperties>
</file>